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8"/>
  <workbookPr/>
  <mc:AlternateContent xmlns:mc="http://schemas.openxmlformats.org/markup-compatibility/2006">
    <mc:Choice Requires="x15">
      <x15ac:absPath xmlns:x15ac="http://schemas.microsoft.com/office/spreadsheetml/2010/11/ac" url="/Users/gunillawikman/Library/Mobile Documents/com~apple~CloudDocs/Documents/CARRARA/NCAB/"/>
    </mc:Choice>
  </mc:AlternateContent>
  <xr:revisionPtr revIDLastSave="0" documentId="8_{1FE7128F-21F9-FD45-A501-C1CAE4D58ECB}" xr6:coauthVersionLast="47" xr6:coauthVersionMax="47" xr10:uidLastSave="{00000000-0000-0000-0000-000000000000}"/>
  <bookViews>
    <workbookView xWindow="0" yWindow="760" windowWidth="29400" windowHeight="17360" activeTab="1" xr2:uid="{00000000-000D-0000-FFFF-FFFF00000000}"/>
  </bookViews>
  <sheets>
    <sheet name="SWE" sheetId="1" r:id="rId1"/>
    <sheet name="ENG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" l="1"/>
  <c r="B13" i="1"/>
  <c r="H21" i="3"/>
  <c r="G21" i="3"/>
  <c r="H20" i="3"/>
  <c r="G20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G11" i="3"/>
  <c r="H10" i="3"/>
  <c r="G10" i="3"/>
  <c r="H9" i="3"/>
  <c r="G9" i="3"/>
  <c r="H8" i="3"/>
  <c r="G8" i="3"/>
  <c r="H7" i="3"/>
  <c r="G7" i="3"/>
  <c r="H6" i="3"/>
  <c r="G6" i="3"/>
  <c r="H5" i="3"/>
  <c r="G5" i="3"/>
  <c r="J4" i="3"/>
  <c r="I4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J5" i="3"/>
  <c r="I5" i="3"/>
</calcChain>
</file>

<file path=xl/sharedStrings.xml><?xml version="1.0" encoding="utf-8"?>
<sst xmlns="http://schemas.openxmlformats.org/spreadsheetml/2006/main" count="101" uniqueCount="69">
  <si>
    <t/>
  </si>
  <si>
    <t>Q3 2025</t>
  </si>
  <si>
    <t>Q2 2025</t>
  </si>
  <si>
    <t>Q1 2025</t>
  </si>
  <si>
    <t>Q4 2024</t>
  </si>
  <si>
    <t>Q3 2024</t>
  </si>
  <si>
    <t>Q2 2024</t>
  </si>
  <si>
    <t>Q1 2024</t>
  </si>
  <si>
    <t>Q4 2023</t>
  </si>
  <si>
    <t>Q3 2023</t>
  </si>
  <si>
    <t>Q2 2023</t>
  </si>
  <si>
    <t>Q1 2023</t>
  </si>
  <si>
    <t>Q4 2022</t>
  </si>
  <si>
    <t>Q3 22</t>
  </si>
  <si>
    <t>Q2 22</t>
  </si>
  <si>
    <t>Q1 22</t>
  </si>
  <si>
    <t>Q4 21</t>
  </si>
  <si>
    <t>Q3 21</t>
  </si>
  <si>
    <t>Q2 21</t>
  </si>
  <si>
    <t>Q1 21</t>
  </si>
  <si>
    <t>Q4 20</t>
  </si>
  <si>
    <t>Q3 20</t>
  </si>
  <si>
    <t>Q2 20</t>
  </si>
  <si>
    <t>Q1 20</t>
  </si>
  <si>
    <t>Q4 19</t>
  </si>
  <si>
    <t>Q3 19</t>
  </si>
  <si>
    <t>Q2 19</t>
  </si>
  <si>
    <t>Q1 19</t>
  </si>
  <si>
    <t>Q4 18</t>
  </si>
  <si>
    <t>Q3 18</t>
  </si>
  <si>
    <t>Q2 18</t>
  </si>
  <si>
    <t>Q1 18</t>
  </si>
  <si>
    <t>Q4 17</t>
  </si>
  <si>
    <t>Orderingång, Mkr</t>
  </si>
  <si>
    <t>Orderingång, Musd</t>
  </si>
  <si>
    <t>Nettoomsättning, Mkr</t>
  </si>
  <si>
    <t>SEK tillväxt, % årlig</t>
  </si>
  <si>
    <t>Nettoomsättning, Musd</t>
  </si>
  <si>
    <t>USD tillväxt, % årlig</t>
  </si>
  <si>
    <t>Bruttomarginal, %</t>
  </si>
  <si>
    <t>EBITA, Mkr</t>
  </si>
  <si>
    <t>Justerat EBITA, Mkr</t>
  </si>
  <si>
    <t>Justerad EBITA marginal, %</t>
  </si>
  <si>
    <t>Rörelseresultat, Mkr</t>
  </si>
  <si>
    <t>Balansomslutning, Mkr</t>
  </si>
  <si>
    <t>Kassaflöde från den löpande verksamheten, Mkr</t>
  </si>
  <si>
    <t>Soliditet, %</t>
  </si>
  <si>
    <t>Antal anställda</t>
  </si>
  <si>
    <t>Genomsnittskurs SEK/USD</t>
  </si>
  <si>
    <t>Genomsnittskurs SEK/EUR</t>
  </si>
  <si>
    <t>Order intake, MSEK</t>
  </si>
  <si>
    <t>Order intake, MUSD</t>
  </si>
  <si>
    <t>Net sales, MSEK</t>
  </si>
  <si>
    <t>Growth in SEK</t>
  </si>
  <si>
    <t>Net sales, MUSD</t>
  </si>
  <si>
    <t>Growth in USD</t>
  </si>
  <si>
    <t>Gross margin, %</t>
  </si>
  <si>
    <t>EBITA, MSEK</t>
  </si>
  <si>
    <t>Adjusted EBITA, MSEK</t>
  </si>
  <si>
    <t>Adjusted EBITA margin, %</t>
  </si>
  <si>
    <t>Operating profit, MSEK</t>
  </si>
  <si>
    <t>Total assets, MSEK</t>
  </si>
  <si>
    <t>Cash flow from operating activities, MSEK</t>
  </si>
  <si>
    <t>Equity/assets ratio, %</t>
  </si>
  <si>
    <t>Number of employees</t>
  </si>
  <si>
    <t>Average exchange rate, SEK/USD</t>
  </si>
  <si>
    <t>Average exchange rate, SEK/EUR</t>
  </si>
  <si>
    <t>Q4 25</t>
  </si>
  <si>
    <t>NCAB Q4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</si>
</sst>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j;\-0_j;0_j;@_j"/>
    <numFmt numFmtId="165" formatCode="#,##0.0,_j;\-#,##0.0,_j;\-_j;@_j"/>
    <numFmt numFmtId="166" formatCode="#,##0.0_ ;\-#,##0.0\ "/>
    <numFmt numFmtId="167" formatCode="#,##0_j;\-#,##0_j;\-_j;@_j"/>
    <numFmt numFmtId="168" formatCode="#,##0.00_j;\-#,##0.00_j;0_j;@_j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F7403A"/>
      </bottom>
      <diagonal/>
    </border>
  </borders>
  <cellStyleXfs count="6">
    <xf numFmtId="0" fontId="0" fillId="0" borderId="0"/>
    <xf numFmtId="164" fontId="2" fillId="0" borderId="1" applyAlignment="0" applyProtection="0">
      <alignment horizontal="left" wrapText="1"/>
    </xf>
    <xf numFmtId="165" fontId="4" fillId="0" borderId="0" applyFill="0" applyBorder="0" applyAlignment="0" applyProtection="0"/>
    <xf numFmtId="166" fontId="4" fillId="0" borderId="0" applyFill="0" applyBorder="0" applyAlignment="0" applyProtection="0"/>
    <xf numFmtId="167" fontId="3" fillId="0" borderId="0" applyFill="0" applyBorder="0" applyAlignment="0" applyProtection="0"/>
    <xf numFmtId="168" fontId="4" fillId="0" borderId="0" applyFill="0" applyBorder="0" applyAlignment="0" applyProtection="0"/>
  </cellStyleXfs>
  <cellXfs count="10">
    <xf numFmtId="0" fontId="0" fillId="0" borderId="0" xfId="0"/>
    <xf numFmtId="164" fontId="2" fillId="0" borderId="1" xfId="1" applyAlignment="1"/>
    <xf numFmtId="164" fontId="2" fillId="0" borderId="1" xfId="1" applyAlignment="1">
      <alignment horizontal="right"/>
    </xf>
    <xf numFmtId="0" fontId="3" fillId="0" borderId="0" xfId="0" applyFont="1" applyAlignment="1">
      <alignment vertical="center" wrapText="1"/>
    </xf>
    <xf numFmtId="165" fontId="3" fillId="0" borderId="0" xfId="2" applyFont="1" applyAlignment="1">
      <alignment vertical="center"/>
    </xf>
    <xf numFmtId="166" fontId="3" fillId="0" borderId="0" xfId="3" applyFont="1" applyAlignment="1">
      <alignment vertical="center"/>
    </xf>
    <xf numFmtId="0" fontId="3" fillId="0" borderId="0" xfId="0" applyFont="1" applyAlignment="1">
      <alignment vertical="center"/>
    </xf>
    <xf numFmtId="167" fontId="3" fillId="0" borderId="0" xfId="4" applyAlignment="1">
      <alignment vertical="center"/>
    </xf>
    <xf numFmtId="168" fontId="3" fillId="0" borderId="0" xfId="5" applyFont="1" applyAlignment="1">
      <alignment vertical="center"/>
    </xf>
    <xf numFmtId="0" fontId="1" fillId="0" borderId="0" xfId="0" applyFont="1"/>
  </cellXfs>
  <cellStyles count="6">
    <cellStyle name="Normal" xfId="0" builtinId="0"/>
    <cellStyle name="TblHeltal" xfId="4" xr:uid="{00000000-0005-0000-0000-000001000000}"/>
    <cellStyle name="TblHeltal_En_Dec" xfId="3" xr:uid="{00000000-0005-0000-0000-000002000000}"/>
    <cellStyle name="TblHeltal_Två_Dec" xfId="5" xr:uid="{00000000-0005-0000-0000-000003000000}"/>
    <cellStyle name="TblMsek_En_Dec" xfId="2" xr:uid="{00000000-0005-0000-0000-000004000000}"/>
    <cellStyle name="TblRubrik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29.1640625" customWidth="1"/>
    <col min="2" max="2" width="6.1640625" bestFit="1" customWidth="1"/>
    <col min="3" max="3" width="7.33203125" bestFit="1" customWidth="1"/>
    <col min="4" max="4" width="9.83203125" customWidth="1"/>
    <col min="5" max="5" width="12.1640625" customWidth="1"/>
    <col min="6" max="7" width="12.5" customWidth="1"/>
    <col min="8" max="8" width="10" customWidth="1"/>
    <col min="9" max="9" width="11.5" customWidth="1"/>
    <col min="10" max="10" width="10.6640625" customWidth="1"/>
    <col min="11" max="11" width="7.1640625" bestFit="1" customWidth="1"/>
    <col min="12" max="21" width="12.1640625" customWidth="1"/>
  </cols>
  <sheetData>
    <row r="1" spans="1:34" x14ac:dyDescent="0.2">
      <c r="A1" s="9" t="s">
        <v>68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spans="1:34" ht="15.75" customHeight="1" x14ac:dyDescent="0.2"/>
    <row r="4" spans="1:34" x14ac:dyDescent="0.2">
      <c r="A4" s="1" t="s">
        <v>0</v>
      </c>
      <c r="B4" s="1" t="s">
        <v>67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21</v>
      </c>
      <c r="X4" s="2" t="s">
        <v>22</v>
      </c>
      <c r="Y4" s="2" t="s">
        <v>23</v>
      </c>
      <c r="Z4" s="2" t="s">
        <v>24</v>
      </c>
      <c r="AA4" s="2" t="s">
        <v>25</v>
      </c>
      <c r="AB4" s="2" t="s">
        <v>26</v>
      </c>
      <c r="AC4" s="2" t="s">
        <v>27</v>
      </c>
      <c r="AD4" s="2" t="s">
        <v>28</v>
      </c>
      <c r="AE4" s="2" t="s">
        <v>29</v>
      </c>
      <c r="AF4" s="2" t="s">
        <v>30</v>
      </c>
      <c r="AG4" s="2" t="s">
        <v>31</v>
      </c>
      <c r="AH4" s="2" t="s">
        <v>32</v>
      </c>
    </row>
    <row r="5" spans="1:34" ht="15" customHeight="1" x14ac:dyDescent="0.2">
      <c r="A5" s="3" t="s">
        <v>33</v>
      </c>
      <c r="B5" s="4">
        <v>1092351.694019</v>
      </c>
      <c r="C5" s="4">
        <v>985192.37252499978</v>
      </c>
      <c r="D5" s="4">
        <v>984968.97413710004</v>
      </c>
      <c r="E5" s="4">
        <v>1013703.4737055</v>
      </c>
      <c r="F5" s="4">
        <v>906788.84658430004</v>
      </c>
      <c r="G5" s="4">
        <v>886815</v>
      </c>
      <c r="H5" s="4">
        <v>937802</v>
      </c>
      <c r="I5" s="4">
        <v>969686</v>
      </c>
      <c r="J5" s="4">
        <v>872670.80890240008</v>
      </c>
      <c r="K5" s="4">
        <v>924171</v>
      </c>
      <c r="L5" s="4">
        <v>924361</v>
      </c>
      <c r="M5" s="4">
        <v>1029640</v>
      </c>
      <c r="N5" s="4">
        <v>1009228.4348457996</v>
      </c>
      <c r="O5" s="4">
        <v>1010954</v>
      </c>
      <c r="P5" s="4">
        <v>1035733</v>
      </c>
      <c r="Q5" s="4">
        <v>1171282</v>
      </c>
      <c r="R5" s="4">
        <v>1067107</v>
      </c>
      <c r="S5" s="4">
        <v>935213</v>
      </c>
      <c r="T5" s="4">
        <v>1057763</v>
      </c>
      <c r="U5" s="4">
        <v>978908</v>
      </c>
      <c r="V5" s="4">
        <v>681410</v>
      </c>
      <c r="W5" s="4">
        <v>512335</v>
      </c>
      <c r="X5" s="4">
        <v>486238</v>
      </c>
      <c r="Y5" s="4">
        <v>563420</v>
      </c>
      <c r="Z5" s="4">
        <v>479681</v>
      </c>
      <c r="AA5" s="4">
        <v>446565</v>
      </c>
      <c r="AB5" s="4">
        <v>449999</v>
      </c>
      <c r="AC5" s="4">
        <v>442081</v>
      </c>
      <c r="AD5" s="4">
        <v>474715</v>
      </c>
      <c r="AE5" s="4">
        <v>411174</v>
      </c>
      <c r="AF5" s="4">
        <v>409625</v>
      </c>
      <c r="AG5" s="4">
        <v>369000</v>
      </c>
      <c r="AH5" s="4">
        <v>422300</v>
      </c>
    </row>
    <row r="6" spans="1:34" ht="15" customHeight="1" x14ac:dyDescent="0.2">
      <c r="A6" s="3" t="s">
        <v>34</v>
      </c>
      <c r="B6" s="4">
        <v>115309.69870073855</v>
      </c>
      <c r="C6" s="4">
        <v>103246.10064401219</v>
      </c>
      <c r="D6" s="4">
        <v>101574.07524974055</v>
      </c>
      <c r="E6" s="4">
        <v>94900.061198065858</v>
      </c>
      <c r="F6" s="4">
        <v>84058.582745876105</v>
      </c>
      <c r="G6" s="4">
        <v>85131</v>
      </c>
      <c r="H6" s="4">
        <v>87743</v>
      </c>
      <c r="I6" s="4">
        <v>93334</v>
      </c>
      <c r="J6" s="4">
        <v>81611.31623156945</v>
      </c>
      <c r="K6" s="4">
        <v>85218</v>
      </c>
      <c r="L6" s="4">
        <v>87859</v>
      </c>
      <c r="M6" s="4">
        <v>98738</v>
      </c>
      <c r="N6" s="4">
        <v>93171.599569934304</v>
      </c>
      <c r="O6" s="4">
        <v>94107</v>
      </c>
      <c r="P6" s="4">
        <v>104905</v>
      </c>
      <c r="Q6" s="4">
        <v>125338</v>
      </c>
      <c r="R6" s="4">
        <v>120581</v>
      </c>
      <c r="S6" s="4">
        <v>107341</v>
      </c>
      <c r="T6" s="4">
        <v>126197</v>
      </c>
      <c r="U6" s="4">
        <v>116544</v>
      </c>
      <c r="V6" s="4">
        <v>77852</v>
      </c>
      <c r="W6" s="4">
        <v>57778.015856010286</v>
      </c>
      <c r="X6" s="4">
        <v>50179.360165118684</v>
      </c>
      <c r="Y6" s="4">
        <v>58264.736297828335</v>
      </c>
      <c r="Z6" s="4">
        <v>49914.77627471384</v>
      </c>
      <c r="AA6" s="4">
        <v>46693</v>
      </c>
      <c r="AB6" s="4">
        <v>47786</v>
      </c>
      <c r="AC6" s="4">
        <v>48000</v>
      </c>
      <c r="AD6" s="4">
        <v>52518</v>
      </c>
      <c r="AE6" s="4">
        <v>45875</v>
      </c>
      <c r="AF6" s="4">
        <v>47164</v>
      </c>
      <c r="AG6" s="4">
        <v>45600</v>
      </c>
      <c r="AH6" s="4">
        <v>50800</v>
      </c>
    </row>
    <row r="7" spans="1:34" ht="15" customHeight="1" x14ac:dyDescent="0.2">
      <c r="A7" s="3" t="s">
        <v>35</v>
      </c>
      <c r="B7" s="4">
        <v>901891.49170389958</v>
      </c>
      <c r="C7" s="4">
        <v>949235.16861830023</v>
      </c>
      <c r="D7" s="4">
        <v>934008.05596140004</v>
      </c>
      <c r="E7" s="4">
        <v>958316.70432789996</v>
      </c>
      <c r="F7" s="4">
        <v>830336.13508570008</v>
      </c>
      <c r="G7" s="4">
        <v>898029.53340000007</v>
      </c>
      <c r="H7" s="4">
        <v>935080.31651329994</v>
      </c>
      <c r="I7" s="4">
        <v>950586.15008669998</v>
      </c>
      <c r="J7" s="4">
        <v>878567.90301869949</v>
      </c>
      <c r="K7" s="4">
        <v>1005429.0171031002</v>
      </c>
      <c r="L7" s="4">
        <v>1057479.5503835999</v>
      </c>
      <c r="M7" s="4">
        <v>1146356</v>
      </c>
      <c r="N7" s="4">
        <v>1026123</v>
      </c>
      <c r="O7" s="4">
        <v>1168322</v>
      </c>
      <c r="P7" s="4">
        <v>1121959</v>
      </c>
      <c r="Q7" s="4">
        <v>1141291</v>
      </c>
      <c r="R7" s="4">
        <v>976633</v>
      </c>
      <c r="S7" s="4">
        <v>863558</v>
      </c>
      <c r="T7" s="4">
        <v>762214</v>
      </c>
      <c r="U7" s="4">
        <v>617104</v>
      </c>
      <c r="V7" s="4">
        <v>514886</v>
      </c>
      <c r="W7" s="4">
        <v>536673</v>
      </c>
      <c r="X7" s="4">
        <v>580589</v>
      </c>
      <c r="Y7" s="4">
        <v>483064</v>
      </c>
      <c r="Z7" s="4">
        <v>422404</v>
      </c>
      <c r="AA7" s="4">
        <v>439804</v>
      </c>
      <c r="AB7" s="4">
        <v>473063</v>
      </c>
      <c r="AC7" s="4">
        <v>445923</v>
      </c>
      <c r="AD7" s="4">
        <v>406706</v>
      </c>
      <c r="AE7" s="4">
        <v>420072</v>
      </c>
      <c r="AF7" s="4">
        <v>415761</v>
      </c>
      <c r="AG7" s="4">
        <v>374400</v>
      </c>
      <c r="AH7" s="4">
        <v>327300</v>
      </c>
    </row>
    <row r="8" spans="1:34" ht="15" customHeight="1" x14ac:dyDescent="0.2">
      <c r="A8" s="3" t="s">
        <v>36</v>
      </c>
      <c r="B8" s="5">
        <v>8.6176373151355357</v>
      </c>
      <c r="C8" s="5">
        <v>5.7019990227305986</v>
      </c>
      <c r="D8" s="5">
        <v>-0.1146704227395266</v>
      </c>
      <c r="E8" s="5">
        <v>0.81324078206850559</v>
      </c>
      <c r="F8" s="5">
        <v>-5.4898167537510014</v>
      </c>
      <c r="G8" s="5">
        <v>-10.681955849309549</v>
      </c>
      <c r="H8" s="5">
        <v>-11.574619464357468</v>
      </c>
      <c r="I8" s="5">
        <v>-17.077578859734675</v>
      </c>
      <c r="J8" s="5">
        <v>-14.379864497852646</v>
      </c>
      <c r="K8" s="5">
        <v>-13.942473299047679</v>
      </c>
      <c r="L8" s="5">
        <v>-5.7470415243694344</v>
      </c>
      <c r="M8" s="5">
        <v>0.44379566648646135</v>
      </c>
      <c r="N8" s="5">
        <v>5.0674101735247525</v>
      </c>
      <c r="O8" s="5">
        <v>35.291665412166871</v>
      </c>
      <c r="P8" s="5">
        <v>47.197375015415616</v>
      </c>
      <c r="Q8" s="5">
        <v>84.943056599859986</v>
      </c>
      <c r="R8" s="5">
        <v>89.679463026767095</v>
      </c>
      <c r="S8" s="5">
        <v>60.909529639091218</v>
      </c>
      <c r="T8" s="5">
        <v>31.282886861445874</v>
      </c>
      <c r="U8" s="5">
        <v>27.747876057830844</v>
      </c>
      <c r="V8" s="5">
        <v>21.894205547295954</v>
      </c>
      <c r="W8" s="5">
        <v>22.025493174232157</v>
      </c>
      <c r="X8" s="5">
        <v>22.729742127369928</v>
      </c>
      <c r="Y8" s="5">
        <v>8.3290164445431163</v>
      </c>
      <c r="Z8" s="5">
        <v>3.8597906104163693</v>
      </c>
      <c r="AA8" s="5">
        <v>4.697289988382944</v>
      </c>
      <c r="AB8" s="5">
        <v>13.782437506163397</v>
      </c>
      <c r="AC8" s="5">
        <v>19.103365384615383</v>
      </c>
      <c r="AD8" s="5">
        <v>24.3</v>
      </c>
      <c r="AE8" s="5">
        <v>22.6</v>
      </c>
      <c r="AF8" s="5">
        <v>10.5</v>
      </c>
      <c r="AG8" s="5">
        <v>5.8</v>
      </c>
      <c r="AH8" s="5">
        <v>5.6</v>
      </c>
    </row>
    <row r="9" spans="1:34" ht="15" customHeight="1" x14ac:dyDescent="0.2">
      <c r="A9" s="3" t="s">
        <v>37</v>
      </c>
      <c r="B9" s="4">
        <v>95722.506170958921</v>
      </c>
      <c r="C9" s="4">
        <v>99406.227064079867</v>
      </c>
      <c r="D9" s="4">
        <v>96305.004141157187</v>
      </c>
      <c r="E9" s="4">
        <v>89714.908005008518</v>
      </c>
      <c r="F9" s="4">
        <v>76830.363373463275</v>
      </c>
      <c r="G9" s="4">
        <v>86191</v>
      </c>
      <c r="H9" s="4">
        <v>87510</v>
      </c>
      <c r="I9" s="4">
        <v>91496</v>
      </c>
      <c r="J9" s="4">
        <v>82095.450334068271</v>
      </c>
      <c r="K9" s="4">
        <v>92630</v>
      </c>
      <c r="L9" s="4">
        <v>100523</v>
      </c>
      <c r="M9" s="4">
        <v>109931</v>
      </c>
      <c r="N9" s="4">
        <v>94409</v>
      </c>
      <c r="O9" s="4">
        <v>109770</v>
      </c>
      <c r="P9" s="4">
        <v>113981</v>
      </c>
      <c r="Q9" s="4">
        <v>122128</v>
      </c>
      <c r="R9" s="4">
        <v>111276</v>
      </c>
      <c r="S9" s="4">
        <v>99813</v>
      </c>
      <c r="T9" s="4">
        <v>90925</v>
      </c>
      <c r="U9" s="4">
        <v>73469</v>
      </c>
      <c r="V9" s="4">
        <v>59486</v>
      </c>
      <c r="W9" s="4">
        <v>60302</v>
      </c>
      <c r="X9" s="4">
        <v>60008</v>
      </c>
      <c r="Y9" s="4">
        <v>50026</v>
      </c>
      <c r="Z9" s="4">
        <v>45068</v>
      </c>
      <c r="AA9" s="4">
        <v>45169</v>
      </c>
      <c r="AB9" s="4">
        <v>50020</v>
      </c>
      <c r="AC9" s="4">
        <v>48800</v>
      </c>
      <c r="AD9" s="4">
        <v>45052</v>
      </c>
      <c r="AE9" s="4">
        <v>46695</v>
      </c>
      <c r="AF9" s="4">
        <v>48047</v>
      </c>
      <c r="AG9" s="4">
        <v>46200</v>
      </c>
      <c r="AH9" s="4">
        <v>39630</v>
      </c>
    </row>
    <row r="10" spans="1:34" ht="15" customHeight="1" x14ac:dyDescent="0.2">
      <c r="A10" s="3" t="s">
        <v>38</v>
      </c>
      <c r="B10" s="5">
        <v>24.589422681320901</v>
      </c>
      <c r="C10" s="5">
        <v>15.332490705618762</v>
      </c>
      <c r="D10" s="5">
        <v>10.050284700213904</v>
      </c>
      <c r="E10" s="5">
        <v>-1.9466337271481622</v>
      </c>
      <c r="F10" s="5">
        <v>-6.4133724087997015</v>
      </c>
      <c r="G10" s="5">
        <v>-6.9513116700852864</v>
      </c>
      <c r="H10" s="5">
        <v>-12.945296101389731</v>
      </c>
      <c r="I10" s="5">
        <v>-16.769610028108541</v>
      </c>
      <c r="J10" s="5">
        <v>-13.042770992100042</v>
      </c>
      <c r="K10" s="5">
        <v>-15.614466612006925</v>
      </c>
      <c r="L10" s="5">
        <v>-11.807231029733027</v>
      </c>
      <c r="M10" s="5">
        <v>-9.9870627538320456</v>
      </c>
      <c r="N10" s="5">
        <v>-15.157805816168807</v>
      </c>
      <c r="O10" s="5">
        <v>9.9756544738661308</v>
      </c>
      <c r="P10" s="5">
        <v>25.357162496563102</v>
      </c>
      <c r="Q10" s="5">
        <v>66.230655106235275</v>
      </c>
      <c r="R10" s="5">
        <v>87.062502101334772</v>
      </c>
      <c r="S10" s="5">
        <v>65.521873238035226</v>
      </c>
      <c r="T10" s="5">
        <v>51.521463804826027</v>
      </c>
      <c r="U10" s="5">
        <v>46.861631951385277</v>
      </c>
      <c r="V10" s="5">
        <v>31.991657051566524</v>
      </c>
      <c r="W10" s="5">
        <v>33.503066262259509</v>
      </c>
      <c r="X10" s="5">
        <v>19.968012794882046</v>
      </c>
      <c r="Y10" s="5">
        <v>2.512295081967213</v>
      </c>
      <c r="Z10" s="5">
        <v>3.551451655864335E-2</v>
      </c>
      <c r="AA10" s="5">
        <v>-3.268015847521148</v>
      </c>
      <c r="AB10" s="5">
        <v>4.1063958207588405</v>
      </c>
      <c r="AC10" s="5">
        <v>5.6277056277056277</v>
      </c>
      <c r="AD10" s="5">
        <v>13.7</v>
      </c>
      <c r="AE10" s="5">
        <v>12</v>
      </c>
      <c r="AF10" s="5">
        <v>12.8</v>
      </c>
      <c r="AG10" s="5">
        <v>15.8</v>
      </c>
      <c r="AH10" s="5">
        <v>15.5</v>
      </c>
    </row>
    <row r="11" spans="1:34" ht="15" customHeight="1" x14ac:dyDescent="0.2">
      <c r="A11" s="3" t="s">
        <v>39</v>
      </c>
      <c r="B11" s="5">
        <v>35.688170772972818</v>
      </c>
      <c r="C11" s="5">
        <v>35.186709178208673</v>
      </c>
      <c r="D11" s="5">
        <v>35.121713147638765</v>
      </c>
      <c r="E11" s="5">
        <v>34.656899970467371</v>
      </c>
      <c r="F11" s="5">
        <v>35.92583126939455</v>
      </c>
      <c r="G11" s="5">
        <v>36.371770836172793</v>
      </c>
      <c r="H11" s="5">
        <v>38</v>
      </c>
      <c r="I11" s="5">
        <v>37.58708435252418</v>
      </c>
      <c r="J11" s="5">
        <v>38.176604555921365</v>
      </c>
      <c r="K11" s="5">
        <v>36.225589404702006</v>
      </c>
      <c r="L11" s="5">
        <v>36.443411932476891</v>
      </c>
      <c r="M11" s="5">
        <v>33.649145640621235</v>
      </c>
      <c r="N11" s="5">
        <v>34.064239862082815</v>
      </c>
      <c r="O11" s="5">
        <v>32.151667091777782</v>
      </c>
      <c r="P11" s="5">
        <v>31.337419638329028</v>
      </c>
      <c r="Q11" s="5">
        <v>30.195892195767776</v>
      </c>
      <c r="R11" s="5">
        <v>30.644674099687396</v>
      </c>
      <c r="S11" s="5">
        <v>30.802679148360617</v>
      </c>
      <c r="T11" s="5">
        <v>30.134844020183309</v>
      </c>
      <c r="U11" s="5">
        <v>29.419352329591121</v>
      </c>
      <c r="V11" s="5">
        <v>31.444824679637822</v>
      </c>
      <c r="W11" s="5">
        <v>29.302387114686223</v>
      </c>
      <c r="X11" s="5">
        <v>29.411683652291039</v>
      </c>
      <c r="Y11" s="5">
        <v>31.115338754285148</v>
      </c>
      <c r="Z11" s="5">
        <v>32.374219941099042</v>
      </c>
      <c r="AA11" s="5">
        <v>32.151708488326619</v>
      </c>
      <c r="AB11" s="5">
        <v>30.932983556101405</v>
      </c>
      <c r="AC11" s="5">
        <v>31.492656803977368</v>
      </c>
      <c r="AD11" s="5">
        <v>32.700000000000003</v>
      </c>
      <c r="AE11" s="5">
        <v>31.4</v>
      </c>
      <c r="AF11" s="5">
        <v>30.6</v>
      </c>
      <c r="AG11" s="5">
        <v>30.4</v>
      </c>
      <c r="AH11" s="5">
        <v>29.7</v>
      </c>
    </row>
    <row r="12" spans="1:34" ht="15" customHeight="1" x14ac:dyDescent="0.2">
      <c r="A12" s="3" t="s">
        <v>40</v>
      </c>
      <c r="B12" s="4">
        <v>98624.962661999627</v>
      </c>
      <c r="C12" s="4">
        <v>110114.5394851001</v>
      </c>
      <c r="D12" s="4">
        <v>93864.300737900267</v>
      </c>
      <c r="E12" s="4">
        <v>100029.6609652997</v>
      </c>
      <c r="F12" s="4">
        <v>71645.249945000513</v>
      </c>
      <c r="G12" s="4">
        <v>118480.1008444</v>
      </c>
      <c r="H12" s="4">
        <v>120365.02712510002</v>
      </c>
      <c r="I12" s="4">
        <v>142620.87203049997</v>
      </c>
      <c r="J12" s="4">
        <v>118962.17429339964</v>
      </c>
      <c r="K12" s="4">
        <v>175982.72661200014</v>
      </c>
      <c r="L12" s="4">
        <v>168178.91678579996</v>
      </c>
      <c r="M12" s="4">
        <v>183741</v>
      </c>
      <c r="N12" s="4">
        <v>141012</v>
      </c>
      <c r="O12" s="4">
        <v>183457</v>
      </c>
      <c r="P12" s="4">
        <v>160170</v>
      </c>
      <c r="Q12" s="4">
        <v>146253</v>
      </c>
      <c r="R12" s="4">
        <v>121020</v>
      </c>
      <c r="S12" s="4">
        <v>123169</v>
      </c>
      <c r="T12" s="4">
        <v>103766</v>
      </c>
      <c r="U12" s="4">
        <v>58378</v>
      </c>
      <c r="V12" s="4">
        <v>52205</v>
      </c>
      <c r="W12" s="4">
        <v>50082</v>
      </c>
      <c r="X12" s="4">
        <v>50554</v>
      </c>
      <c r="Y12" s="4">
        <v>37876</v>
      </c>
      <c r="Z12" s="4">
        <v>41152</v>
      </c>
      <c r="AA12" s="4">
        <v>46280</v>
      </c>
      <c r="AB12" s="4">
        <v>37325</v>
      </c>
      <c r="AC12" s="4">
        <v>40597</v>
      </c>
      <c r="AD12" s="4">
        <v>36039</v>
      </c>
      <c r="AE12" s="4">
        <v>42226</v>
      </c>
      <c r="AF12" s="4">
        <v>22820</v>
      </c>
      <c r="AG12" s="4">
        <v>31100</v>
      </c>
      <c r="AH12" s="4">
        <v>-1100</v>
      </c>
    </row>
    <row r="13" spans="1:34" ht="15" customHeight="1" x14ac:dyDescent="0.2">
      <c r="A13" s="3" t="s">
        <v>41</v>
      </c>
      <c r="B13" s="4">
        <f>B12</f>
        <v>98624.962661999627</v>
      </c>
      <c r="C13" s="4">
        <v>110114.5394851001</v>
      </c>
      <c r="D13" s="4">
        <v>93864.300737900267</v>
      </c>
      <c r="E13" s="4">
        <v>100029.6609652997</v>
      </c>
      <c r="F13" s="4">
        <v>71645.249945000513</v>
      </c>
      <c r="G13" s="4">
        <v>118480.1008444</v>
      </c>
      <c r="H13" s="4">
        <v>120365.02712510002</v>
      </c>
      <c r="I13" s="4">
        <v>142620.87203049997</v>
      </c>
      <c r="J13" s="4">
        <v>118962.17429339964</v>
      </c>
      <c r="K13" s="4">
        <v>175982.72661200014</v>
      </c>
      <c r="L13" s="4">
        <v>168178.91678579996</v>
      </c>
      <c r="M13" s="4">
        <v>183741</v>
      </c>
      <c r="N13" s="4">
        <v>141012</v>
      </c>
      <c r="O13" s="4">
        <v>183457</v>
      </c>
      <c r="P13" s="4">
        <v>160170</v>
      </c>
      <c r="Q13" s="4">
        <v>146253</v>
      </c>
      <c r="R13" s="4">
        <v>121020</v>
      </c>
      <c r="S13" s="4">
        <v>123169</v>
      </c>
      <c r="T13" s="4">
        <v>103766</v>
      </c>
      <c r="U13" s="4">
        <v>58378</v>
      </c>
      <c r="V13" s="4">
        <v>52205</v>
      </c>
      <c r="W13" s="4">
        <v>50082</v>
      </c>
      <c r="X13" s="4">
        <v>50554</v>
      </c>
      <c r="Y13" s="4">
        <v>37876</v>
      </c>
      <c r="Z13" s="4">
        <v>41152</v>
      </c>
      <c r="AA13" s="4">
        <v>46280</v>
      </c>
      <c r="AB13" s="4">
        <v>37325</v>
      </c>
      <c r="AC13" s="4">
        <v>40597</v>
      </c>
      <c r="AD13" s="4">
        <v>36039</v>
      </c>
      <c r="AE13" s="4">
        <v>42228</v>
      </c>
      <c r="AF13" s="4">
        <v>32005</v>
      </c>
      <c r="AG13" s="4">
        <v>33500</v>
      </c>
      <c r="AH13" s="4">
        <v>12400</v>
      </c>
    </row>
    <row r="14" spans="1:34" ht="15" customHeight="1" x14ac:dyDescent="0.2">
      <c r="A14" s="6" t="s">
        <v>42</v>
      </c>
      <c r="B14" s="5">
        <v>10.93534683154315</v>
      </c>
      <c r="C14" s="5">
        <v>11.600343426527488</v>
      </c>
      <c r="D14" s="5">
        <v>10.049624319490819</v>
      </c>
      <c r="E14" s="5">
        <v>10.438058787199573</v>
      </c>
      <c r="F14" s="5">
        <v>8.6284634520459491</v>
      </c>
      <c r="G14" s="5">
        <v>13.193341247456129</v>
      </c>
      <c r="H14" s="5">
        <v>12.872159214506151</v>
      </c>
      <c r="I14" s="5">
        <v>15.003466231597418</v>
      </c>
      <c r="J14" s="5">
        <v>13.540464417679466</v>
      </c>
      <c r="K14" s="5">
        <v>17.50324723261436</v>
      </c>
      <c r="L14" s="5">
        <v>15.903751209637404</v>
      </c>
      <c r="M14" s="5">
        <v>16.028266960699817</v>
      </c>
      <c r="N14" s="5">
        <v>13.742212190936174</v>
      </c>
      <c r="O14" s="5">
        <v>15.702605959658381</v>
      </c>
      <c r="P14" s="5">
        <v>14.275922738709705</v>
      </c>
      <c r="Q14" s="5">
        <v>12.814698442377972</v>
      </c>
      <c r="R14" s="5">
        <v>12.391553428974856</v>
      </c>
      <c r="S14" s="5">
        <v>14.262967860873271</v>
      </c>
      <c r="T14" s="5">
        <v>13.613762014342429</v>
      </c>
      <c r="U14" s="5">
        <v>9.4599937773859839</v>
      </c>
      <c r="V14" s="5">
        <v>10.139137595506579</v>
      </c>
      <c r="W14" s="5">
        <v>9.3319395609617022</v>
      </c>
      <c r="X14" s="5">
        <v>8.7073644178584164</v>
      </c>
      <c r="Y14" s="5">
        <v>7.8407830018382656</v>
      </c>
      <c r="Z14" s="5">
        <v>9.7423319854925605</v>
      </c>
      <c r="AA14" s="5">
        <v>10.522869278132987</v>
      </c>
      <c r="AB14" s="5">
        <v>7.8900696101787711</v>
      </c>
      <c r="AC14" s="5">
        <v>9.1040381411140494</v>
      </c>
      <c r="AD14" s="5">
        <v>8.9</v>
      </c>
      <c r="AE14" s="5">
        <v>10.1</v>
      </c>
      <c r="AF14" s="5">
        <v>7.7</v>
      </c>
      <c r="AG14" s="5">
        <v>8.9</v>
      </c>
      <c r="AH14" s="5">
        <v>3.8</v>
      </c>
    </row>
    <row r="15" spans="1:34" ht="15" customHeight="1" x14ac:dyDescent="0.2">
      <c r="A15" s="3" t="s">
        <v>43</v>
      </c>
      <c r="B15" s="4">
        <v>81962.472752399626</v>
      </c>
      <c r="C15" s="4">
        <v>93178.300863900105</v>
      </c>
      <c r="D15" s="4">
        <v>78257.488431800273</v>
      </c>
      <c r="E15" s="4">
        <v>82738.686878999695</v>
      </c>
      <c r="F15" s="4">
        <v>53273.629043100518</v>
      </c>
      <c r="G15" s="4">
        <v>99991.100844400004</v>
      </c>
      <c r="H15" s="4">
        <v>105452.02712510002</v>
      </c>
      <c r="I15" s="4">
        <v>127386.87203049997</v>
      </c>
      <c r="J15" s="4">
        <v>103764.78679869964</v>
      </c>
      <c r="K15" s="4">
        <v>160530.94410670013</v>
      </c>
      <c r="L15" s="4">
        <v>154468.08678579994</v>
      </c>
      <c r="M15" s="4">
        <v>172609</v>
      </c>
      <c r="N15" s="4">
        <v>129326</v>
      </c>
      <c r="O15" s="4">
        <v>172343</v>
      </c>
      <c r="P15" s="4">
        <v>150876</v>
      </c>
      <c r="Q15" s="4">
        <v>93833</v>
      </c>
      <c r="R15" s="4">
        <v>113701</v>
      </c>
      <c r="S15" s="4">
        <v>118604</v>
      </c>
      <c r="T15" s="4">
        <v>99738</v>
      </c>
      <c r="U15" s="4">
        <v>55382</v>
      </c>
      <c r="V15" s="4">
        <v>50116</v>
      </c>
      <c r="W15" s="4">
        <v>47174</v>
      </c>
      <c r="X15" s="4">
        <v>48068</v>
      </c>
      <c r="Y15" s="4">
        <v>36989</v>
      </c>
      <c r="Z15" s="4">
        <v>40748</v>
      </c>
      <c r="AA15" s="4">
        <v>45909</v>
      </c>
      <c r="AB15" s="4">
        <v>35690</v>
      </c>
      <c r="AC15" s="4">
        <v>39378</v>
      </c>
      <c r="AD15" s="4">
        <v>34933</v>
      </c>
      <c r="AE15" s="4">
        <v>41033</v>
      </c>
      <c r="AF15" s="4">
        <v>21666</v>
      </c>
      <c r="AG15" s="4">
        <v>30000</v>
      </c>
      <c r="AH15" s="4">
        <v>-2700</v>
      </c>
    </row>
    <row r="16" spans="1:34" ht="15" customHeight="1" x14ac:dyDescent="0.2">
      <c r="A16" s="3" t="s">
        <v>44</v>
      </c>
      <c r="B16" s="4">
        <v>3520956.0908944011</v>
      </c>
      <c r="C16" s="4">
        <v>3444965.4544021003</v>
      </c>
      <c r="D16" s="4">
        <v>3431577.7775093992</v>
      </c>
      <c r="E16" s="4">
        <v>3247928.5113304979</v>
      </c>
      <c r="F16" s="4">
        <v>3391953.5018797987</v>
      </c>
      <c r="G16" s="4">
        <v>3227835.7552422965</v>
      </c>
      <c r="H16" s="4">
        <v>3282196.8853398976</v>
      </c>
      <c r="I16" s="4">
        <v>3446566.4133581994</v>
      </c>
      <c r="J16" s="4">
        <v>3221342.994177999</v>
      </c>
      <c r="K16" s="4">
        <v>3414823.5830251002</v>
      </c>
      <c r="L16" s="4">
        <v>3408356.0179075999</v>
      </c>
      <c r="M16" s="4">
        <v>3176499</v>
      </c>
      <c r="N16" s="4">
        <v>3041103</v>
      </c>
      <c r="O16" s="4">
        <v>3194640</v>
      </c>
      <c r="P16" s="4">
        <v>3033623</v>
      </c>
      <c r="Q16" s="4">
        <v>2732631</v>
      </c>
      <c r="R16" s="4">
        <v>2660996</v>
      </c>
      <c r="S16" s="4">
        <v>1981762</v>
      </c>
      <c r="T16" s="4">
        <v>1764961</v>
      </c>
      <c r="U16" s="4">
        <v>1663401</v>
      </c>
      <c r="V16" s="4">
        <v>1483008</v>
      </c>
      <c r="W16" s="4">
        <v>1558302</v>
      </c>
      <c r="X16" s="4">
        <v>1551515</v>
      </c>
      <c r="Y16" s="4">
        <v>1125705</v>
      </c>
      <c r="Z16" s="4">
        <v>873129</v>
      </c>
      <c r="AA16" s="4">
        <v>827887.98</v>
      </c>
      <c r="AB16" s="4">
        <v>792733</v>
      </c>
      <c r="AC16" s="4">
        <v>808354</v>
      </c>
      <c r="AD16" s="4">
        <v>722479</v>
      </c>
      <c r="AE16" s="4">
        <v>672172</v>
      </c>
      <c r="AF16" s="4">
        <v>644212</v>
      </c>
      <c r="AG16" s="4">
        <v>590700</v>
      </c>
      <c r="AH16" s="4">
        <v>554300</v>
      </c>
    </row>
    <row r="17" spans="1:34" ht="22.5" customHeight="1" x14ac:dyDescent="0.2">
      <c r="A17" s="3" t="s">
        <v>45</v>
      </c>
      <c r="B17" s="4">
        <v>21688</v>
      </c>
      <c r="C17" s="4">
        <v>118330.82468919992</v>
      </c>
      <c r="D17" s="4">
        <v>93577.48843180039</v>
      </c>
      <c r="E17" s="4">
        <v>53251.686878999695</v>
      </c>
      <c r="F17" s="4">
        <v>45264.629043100867</v>
      </c>
      <c r="G17" s="4">
        <v>119035.1008444</v>
      </c>
      <c r="H17" s="4">
        <v>101239.02712510002</v>
      </c>
      <c r="I17" s="4">
        <v>92891.872030499973</v>
      </c>
      <c r="J17" s="4">
        <v>85474.513588499365</v>
      </c>
      <c r="K17" s="4">
        <v>260398.04214150022</v>
      </c>
      <c r="L17" s="4">
        <v>152662.38585409994</v>
      </c>
      <c r="M17" s="4">
        <v>201893.36799999999</v>
      </c>
      <c r="N17" s="4">
        <v>189400.42199999999</v>
      </c>
      <c r="O17" s="4">
        <v>212231</v>
      </c>
      <c r="P17" s="4">
        <v>148204</v>
      </c>
      <c r="Q17" s="4">
        <v>24234.578000000001</v>
      </c>
      <c r="R17" s="4">
        <v>19769</v>
      </c>
      <c r="S17" s="4">
        <v>189.0000000000291</v>
      </c>
      <c r="T17" s="4">
        <v>30281</v>
      </c>
      <c r="U17" s="4">
        <v>-1958.3000000000029</v>
      </c>
      <c r="V17" s="4">
        <v>47006.974999999999</v>
      </c>
      <c r="W17" s="4">
        <v>67865</v>
      </c>
      <c r="X17" s="4">
        <v>76884</v>
      </c>
      <c r="Y17" s="4">
        <v>2577.9249999999884</v>
      </c>
      <c r="Z17" s="4">
        <v>44859.581750000019</v>
      </c>
      <c r="AA17" s="4">
        <v>57841</v>
      </c>
      <c r="AB17" s="4">
        <v>35500</v>
      </c>
      <c r="AC17" s="4">
        <v>14819</v>
      </c>
      <c r="AD17" s="4">
        <v>41000</v>
      </c>
      <c r="AE17" s="4">
        <v>38400</v>
      </c>
      <c r="AF17" s="4">
        <v>11500</v>
      </c>
      <c r="AG17" s="4">
        <v>-20900</v>
      </c>
      <c r="AH17" s="4">
        <v>12200</v>
      </c>
    </row>
    <row r="18" spans="1:34" ht="15" customHeight="1" x14ac:dyDescent="0.2">
      <c r="A18" s="3" t="s">
        <v>46</v>
      </c>
      <c r="B18" s="5">
        <v>40.883547755011577</v>
      </c>
      <c r="C18" s="5">
        <v>41.5252282325362</v>
      </c>
      <c r="D18" s="5">
        <v>40.677347153792624</v>
      </c>
      <c r="E18" s="5">
        <v>41.875748914770412</v>
      </c>
      <c r="F18" s="5">
        <v>42.695088213447463</v>
      </c>
      <c r="G18" s="5">
        <v>41.33521047380075</v>
      </c>
      <c r="H18" s="5">
        <v>40.643392446244228</v>
      </c>
      <c r="I18" s="5">
        <v>43.721322401269212</v>
      </c>
      <c r="J18" s="5">
        <v>41.45197753208317</v>
      </c>
      <c r="K18" s="5">
        <v>40.451887174838767</v>
      </c>
      <c r="L18" s="5">
        <v>37.794871039003709</v>
      </c>
      <c r="M18" s="5">
        <v>40.899524917212318</v>
      </c>
      <c r="N18" s="5">
        <v>39.321917080743404</v>
      </c>
      <c r="O18" s="5">
        <v>35.5</v>
      </c>
      <c r="P18" s="5">
        <v>32.445659859514514</v>
      </c>
      <c r="Q18" s="5">
        <v>31.973618099187195</v>
      </c>
      <c r="R18" s="5">
        <v>29.08106588660787</v>
      </c>
      <c r="S18" s="5">
        <v>43.117387456213208</v>
      </c>
      <c r="T18" s="5">
        <v>42.339802409231702</v>
      </c>
      <c r="U18" s="5">
        <v>46.726616131648349</v>
      </c>
      <c r="V18" s="5">
        <v>47.196980731054722</v>
      </c>
      <c r="W18" s="5">
        <v>46.652253542638078</v>
      </c>
      <c r="X18" s="5">
        <v>43.337318685285027</v>
      </c>
      <c r="Y18" s="5">
        <v>34.631986177550957</v>
      </c>
      <c r="Z18" s="5">
        <v>39.870511688421757</v>
      </c>
      <c r="AA18" s="5">
        <v>39.446638662394875</v>
      </c>
      <c r="AB18" s="5">
        <v>36.013008162899737</v>
      </c>
      <c r="AC18" s="5">
        <v>41.848991902062707</v>
      </c>
      <c r="AD18" s="5">
        <v>41</v>
      </c>
      <c r="AE18" s="5">
        <v>39.200000000000003</v>
      </c>
      <c r="AF18" s="5">
        <v>36.200000000000003</v>
      </c>
      <c r="AG18" s="5">
        <v>22.3</v>
      </c>
      <c r="AH18" s="5">
        <v>19.2</v>
      </c>
    </row>
    <row r="19" spans="1:34" ht="15" customHeight="1" x14ac:dyDescent="0.2">
      <c r="A19" s="3" t="s">
        <v>47</v>
      </c>
      <c r="B19" s="7">
        <v>660</v>
      </c>
      <c r="C19" s="7">
        <v>651</v>
      </c>
      <c r="D19" s="7">
        <v>645</v>
      </c>
      <c r="E19" s="7">
        <v>607</v>
      </c>
      <c r="F19" s="7">
        <v>628</v>
      </c>
      <c r="G19" s="7">
        <v>607</v>
      </c>
      <c r="H19" s="7">
        <v>605</v>
      </c>
      <c r="I19" s="7">
        <v>607</v>
      </c>
      <c r="J19" s="7">
        <v>603</v>
      </c>
      <c r="K19" s="7">
        <v>613</v>
      </c>
      <c r="L19" s="7">
        <v>614</v>
      </c>
      <c r="M19" s="7">
        <v>587</v>
      </c>
      <c r="N19" s="7">
        <v>587</v>
      </c>
      <c r="O19" s="7">
        <v>578</v>
      </c>
      <c r="P19" s="7">
        <v>574</v>
      </c>
      <c r="Q19" s="7">
        <v>603</v>
      </c>
      <c r="R19" s="7">
        <v>562</v>
      </c>
      <c r="S19" s="7">
        <v>512</v>
      </c>
      <c r="T19" s="7">
        <v>500</v>
      </c>
      <c r="U19" s="7">
        <v>488</v>
      </c>
      <c r="V19" s="7">
        <v>474</v>
      </c>
      <c r="W19" s="7">
        <v>469</v>
      </c>
      <c r="X19" s="7">
        <v>473</v>
      </c>
      <c r="Y19" s="7">
        <v>452</v>
      </c>
      <c r="Z19" s="7">
        <v>395</v>
      </c>
      <c r="AA19" s="7">
        <v>403</v>
      </c>
      <c r="AB19" s="7">
        <v>398</v>
      </c>
      <c r="AC19" s="7">
        <v>388</v>
      </c>
      <c r="AD19" s="7">
        <v>378</v>
      </c>
      <c r="AE19" s="7">
        <v>367</v>
      </c>
      <c r="AF19" s="7">
        <v>366</v>
      </c>
      <c r="AG19" s="7">
        <v>365</v>
      </c>
      <c r="AH19" s="7">
        <v>354</v>
      </c>
    </row>
    <row r="20" spans="1:34" ht="15" customHeight="1" x14ac:dyDescent="0.2">
      <c r="A20" s="3" t="s">
        <v>48</v>
      </c>
      <c r="B20" s="8">
        <v>9.3832000000000004</v>
      </c>
      <c r="C20" s="8">
        <v>9.52</v>
      </c>
      <c r="D20" s="8">
        <v>9.66</v>
      </c>
      <c r="E20" s="8">
        <v>10.91</v>
      </c>
      <c r="F20" s="8">
        <v>10.775</v>
      </c>
      <c r="G20" s="8">
        <v>10.422000000000001</v>
      </c>
      <c r="H20" s="8">
        <v>10.68</v>
      </c>
      <c r="I20" s="8">
        <v>10.388999999999999</v>
      </c>
      <c r="J20" s="8">
        <v>10.67</v>
      </c>
      <c r="K20" s="8">
        <v>10.8095</v>
      </c>
      <c r="L20" s="8">
        <v>10.5145</v>
      </c>
      <c r="M20" s="8">
        <v>10.42</v>
      </c>
      <c r="N20" s="8">
        <v>10.725333333333333</v>
      </c>
      <c r="O20" s="8">
        <v>10.55</v>
      </c>
      <c r="P20" s="8">
        <v>9.83</v>
      </c>
      <c r="Q20" s="8">
        <v>9.3330000000000002</v>
      </c>
      <c r="R20" s="8">
        <v>8.8551000000000002</v>
      </c>
      <c r="S20" s="8">
        <v>8.6480999999999995</v>
      </c>
      <c r="T20" s="8">
        <v>8.4085999999999999</v>
      </c>
      <c r="U20" s="8">
        <v>8.3907000000000007</v>
      </c>
      <c r="V20" s="8">
        <v>8.6199999999999992</v>
      </c>
      <c r="W20" s="8">
        <v>8.8673000000000002</v>
      </c>
      <c r="X20" s="8">
        <v>9.69</v>
      </c>
      <c r="Y20" s="8">
        <v>9.67</v>
      </c>
      <c r="Z20" s="8">
        <v>9.61</v>
      </c>
      <c r="AA20" s="8">
        <v>9.59</v>
      </c>
      <c r="AB20" s="8">
        <v>9.44</v>
      </c>
      <c r="AC20" s="8">
        <v>9.17</v>
      </c>
      <c r="AD20" s="8">
        <v>9.0399999999999991</v>
      </c>
      <c r="AE20" s="8">
        <v>8.9499999999999993</v>
      </c>
      <c r="AF20" s="8">
        <v>8.67</v>
      </c>
      <c r="AG20" s="8">
        <v>8.11</v>
      </c>
      <c r="AH20" s="8">
        <v>8.32</v>
      </c>
    </row>
    <row r="21" spans="1:34" ht="15" customHeight="1" x14ac:dyDescent="0.2">
      <c r="A21" s="3" t="s">
        <v>49</v>
      </c>
      <c r="B21" s="8">
        <v>10.9053</v>
      </c>
      <c r="C21" s="8">
        <v>11.12</v>
      </c>
      <c r="D21" s="8">
        <v>10.95</v>
      </c>
      <c r="E21" s="8">
        <v>11.36</v>
      </c>
      <c r="F21" s="8">
        <v>11.5</v>
      </c>
      <c r="G21" s="8">
        <v>11.448</v>
      </c>
      <c r="H21" s="8">
        <v>11.5</v>
      </c>
      <c r="I21" s="8">
        <v>11.49</v>
      </c>
      <c r="J21" s="8">
        <v>11.47</v>
      </c>
      <c r="K21" s="8">
        <v>11.7624</v>
      </c>
      <c r="L21" s="8">
        <v>11.4316</v>
      </c>
      <c r="M21" s="8">
        <v>11.196</v>
      </c>
      <c r="N21" s="8">
        <v>10.935166666666667</v>
      </c>
      <c r="O21" s="8">
        <v>10.63</v>
      </c>
      <c r="P21" s="8">
        <v>10.47</v>
      </c>
      <c r="Q21" s="8">
        <v>10.48</v>
      </c>
      <c r="R21" s="8">
        <v>10.1266</v>
      </c>
      <c r="S21" s="8">
        <v>10.1927</v>
      </c>
      <c r="T21" s="8">
        <v>10.139099999999999</v>
      </c>
      <c r="U21" s="8">
        <v>10.114800000000001</v>
      </c>
      <c r="V21" s="8">
        <v>10.27</v>
      </c>
      <c r="W21" s="8">
        <v>10.36</v>
      </c>
      <c r="X21" s="8">
        <v>10.66</v>
      </c>
      <c r="Y21" s="8">
        <v>10.66</v>
      </c>
      <c r="Z21" s="8">
        <v>10.64</v>
      </c>
      <c r="AA21" s="8">
        <v>10.662000000000001</v>
      </c>
      <c r="AB21" s="8">
        <v>10.62</v>
      </c>
      <c r="AC21" s="8">
        <v>10.42</v>
      </c>
      <c r="AD21" s="8">
        <v>10.33</v>
      </c>
      <c r="AE21" s="8">
        <v>10.41</v>
      </c>
      <c r="AF21" s="8">
        <v>10.33</v>
      </c>
      <c r="AG21" s="8">
        <v>9.9700000000000006</v>
      </c>
      <c r="AH21" s="8">
        <v>9.8000000000000007</v>
      </c>
    </row>
    <row r="24" spans="1:34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spans="1:3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4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4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4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</row>
    <row r="29" spans="1:34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4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1:3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</row>
    <row r="32" spans="1:3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</row>
    <row r="35" spans="1:33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</row>
    <row r="40" spans="1:33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</row>
    <row r="41" spans="1:33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H21"/>
  <sheetViews>
    <sheetView tabSelected="1" workbookViewId="0">
      <selection activeCell="E38" sqref="E38"/>
    </sheetView>
  </sheetViews>
  <sheetFormatPr baseColWidth="10" defaultColWidth="8.83203125" defaultRowHeight="15" x14ac:dyDescent="0.2"/>
  <cols>
    <col min="1" max="1" width="25" bestFit="1" customWidth="1"/>
    <col min="2" max="2" width="6.1640625" bestFit="1" customWidth="1"/>
    <col min="3" max="3" width="7.33203125" bestFit="1" customWidth="1"/>
    <col min="4" max="4" width="10.83203125" customWidth="1"/>
    <col min="5" max="5" width="11.1640625" customWidth="1"/>
    <col min="6" max="7" width="12" customWidth="1"/>
    <col min="8" max="8" width="12.6640625" customWidth="1"/>
    <col min="9" max="9" width="13.83203125" customWidth="1"/>
    <col min="10" max="10" width="12.33203125" customWidth="1"/>
    <col min="11" max="11" width="11.6640625" customWidth="1"/>
    <col min="12" max="18" width="13.1640625" customWidth="1"/>
    <col min="19" max="21" width="12.1640625" customWidth="1"/>
    <col min="22" max="24" width="10.83203125" customWidth="1"/>
  </cols>
  <sheetData>
    <row r="4" spans="1:34" x14ac:dyDescent="0.2">
      <c r="A4" s="1" t="s">
        <v>0</v>
      </c>
      <c r="B4" s="1" t="s">
        <v>67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2" t="str">
        <f>+SWE!I4</f>
        <v>Q1 2024</v>
      </c>
      <c r="J4" s="2" t="str">
        <f>+SWE!J4</f>
        <v>Q4 2023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21</v>
      </c>
      <c r="X4" s="2" t="s">
        <v>22</v>
      </c>
      <c r="Y4" s="2" t="s">
        <v>23</v>
      </c>
      <c r="Z4" s="2" t="s">
        <v>24</v>
      </c>
      <c r="AA4" s="2" t="s">
        <v>25</v>
      </c>
      <c r="AB4" s="2" t="s">
        <v>26</v>
      </c>
      <c r="AC4" s="2" t="s">
        <v>27</v>
      </c>
      <c r="AD4" s="2" t="s">
        <v>28</v>
      </c>
      <c r="AE4" s="2" t="s">
        <v>29</v>
      </c>
      <c r="AF4" s="2" t="s">
        <v>30</v>
      </c>
      <c r="AG4" s="2" t="s">
        <v>31</v>
      </c>
      <c r="AH4" s="2" t="s">
        <v>32</v>
      </c>
    </row>
    <row r="5" spans="1:34" x14ac:dyDescent="0.2">
      <c r="A5" s="3" t="s">
        <v>50</v>
      </c>
      <c r="B5" s="4">
        <v>1092351.694019</v>
      </c>
      <c r="C5" s="4">
        <v>985192.37252499978</v>
      </c>
      <c r="D5" s="4">
        <v>984968.97413710004</v>
      </c>
      <c r="E5" s="4">
        <v>1013703.4737055</v>
      </c>
      <c r="F5" s="4">
        <v>906788.84658430004</v>
      </c>
      <c r="G5" s="4">
        <f>+SWE!G5</f>
        <v>886815</v>
      </c>
      <c r="H5" s="4">
        <f>+SWE!H5</f>
        <v>937802</v>
      </c>
      <c r="I5" s="4">
        <f>+SWE!I5</f>
        <v>969686</v>
      </c>
      <c r="J5" s="4">
        <f>+SWE!J5</f>
        <v>872670.80890240008</v>
      </c>
      <c r="K5" s="4">
        <v>924171</v>
      </c>
      <c r="L5" s="4">
        <v>924361</v>
      </c>
      <c r="M5" s="4">
        <v>1029640</v>
      </c>
      <c r="N5" s="4">
        <v>1009228.4348457996</v>
      </c>
      <c r="O5" s="4">
        <v>1010954</v>
      </c>
      <c r="P5" s="4">
        <v>1035733</v>
      </c>
      <c r="Q5" s="4">
        <v>1171282</v>
      </c>
      <c r="R5" s="4">
        <v>1067107</v>
      </c>
      <c r="S5" s="4">
        <v>935213</v>
      </c>
      <c r="T5" s="4">
        <v>1057763</v>
      </c>
      <c r="U5" s="4">
        <v>978909</v>
      </c>
      <c r="V5" s="4">
        <v>681410</v>
      </c>
      <c r="W5" s="4">
        <v>512335</v>
      </c>
      <c r="X5" s="4">
        <v>486238</v>
      </c>
      <c r="Y5" s="4">
        <v>563420</v>
      </c>
      <c r="Z5" s="4">
        <v>479681</v>
      </c>
      <c r="AA5" s="4">
        <v>446565</v>
      </c>
      <c r="AB5" s="4">
        <v>449999</v>
      </c>
      <c r="AC5" s="4">
        <v>442081</v>
      </c>
      <c r="AD5" s="4">
        <v>474715</v>
      </c>
      <c r="AE5" s="4">
        <v>411174</v>
      </c>
      <c r="AF5" s="4">
        <v>409625</v>
      </c>
      <c r="AG5" s="4">
        <v>369000</v>
      </c>
      <c r="AH5" s="4">
        <v>422300</v>
      </c>
    </row>
    <row r="6" spans="1:34" x14ac:dyDescent="0.2">
      <c r="A6" s="3" t="s">
        <v>51</v>
      </c>
      <c r="B6" s="4">
        <v>115309.69870073855</v>
      </c>
      <c r="C6" s="4">
        <v>103246.10064401219</v>
      </c>
      <c r="D6" s="4">
        <v>101574.07524974055</v>
      </c>
      <c r="E6" s="4">
        <v>94900.061198065858</v>
      </c>
      <c r="F6" s="4">
        <v>84058.582745876105</v>
      </c>
      <c r="G6" s="4">
        <f>+SWE!G6</f>
        <v>85131</v>
      </c>
      <c r="H6" s="4">
        <f>+SWE!H6</f>
        <v>87743</v>
      </c>
      <c r="I6" s="4">
        <f>+SWE!I6</f>
        <v>93334</v>
      </c>
      <c r="J6" s="4">
        <f>+SWE!J6</f>
        <v>81611.31623156945</v>
      </c>
      <c r="K6" s="4">
        <v>85218</v>
      </c>
      <c r="L6" s="4">
        <v>87859</v>
      </c>
      <c r="M6" s="4">
        <v>98738</v>
      </c>
      <c r="N6" s="4">
        <v>93171.599569934304</v>
      </c>
      <c r="O6" s="4">
        <v>94107</v>
      </c>
      <c r="P6" s="4">
        <v>104905</v>
      </c>
      <c r="Q6" s="4">
        <v>125338</v>
      </c>
      <c r="R6" s="4">
        <v>120581</v>
      </c>
      <c r="S6" s="4">
        <v>107341</v>
      </c>
      <c r="T6" s="4">
        <v>126197</v>
      </c>
      <c r="U6" s="4">
        <v>116544</v>
      </c>
      <c r="V6" s="4">
        <v>77852</v>
      </c>
      <c r="W6" s="4">
        <v>57778.015856010286</v>
      </c>
      <c r="X6" s="4">
        <v>50179.360165118684</v>
      </c>
      <c r="Y6" s="4">
        <v>58264.736297828335</v>
      </c>
      <c r="Z6" s="4">
        <v>49914.77627471384</v>
      </c>
      <c r="AA6" s="4">
        <v>46693</v>
      </c>
      <c r="AB6" s="4">
        <v>47786</v>
      </c>
      <c r="AC6" s="4">
        <v>48000</v>
      </c>
      <c r="AD6" s="4">
        <v>52518</v>
      </c>
      <c r="AE6" s="4">
        <v>45875</v>
      </c>
      <c r="AF6" s="4">
        <v>47164</v>
      </c>
      <c r="AG6" s="4">
        <v>45600</v>
      </c>
      <c r="AH6" s="4">
        <v>50800</v>
      </c>
    </row>
    <row r="7" spans="1:34" x14ac:dyDescent="0.2">
      <c r="A7" s="3" t="s">
        <v>52</v>
      </c>
      <c r="B7" s="4">
        <v>901891.49170389958</v>
      </c>
      <c r="C7" s="4">
        <v>949235.16861830023</v>
      </c>
      <c r="D7" s="4">
        <v>934008.05596140004</v>
      </c>
      <c r="E7" s="4">
        <v>958316.70432789996</v>
      </c>
      <c r="F7" s="4">
        <v>830336.13508570008</v>
      </c>
      <c r="G7" s="4">
        <f>+SWE!G7</f>
        <v>898029.53340000007</v>
      </c>
      <c r="H7" s="4">
        <f>+SWE!H7</f>
        <v>935080.31651329994</v>
      </c>
      <c r="I7" s="4">
        <f>+SWE!I7</f>
        <v>950586.15008669998</v>
      </c>
      <c r="J7" s="4">
        <f>+SWE!J7</f>
        <v>878567.90301869949</v>
      </c>
      <c r="K7" s="4">
        <v>1005429.0171031002</v>
      </c>
      <c r="L7" s="4">
        <v>1057479.5503835999</v>
      </c>
      <c r="M7" s="4">
        <v>1146356</v>
      </c>
      <c r="N7" s="4">
        <v>1026123</v>
      </c>
      <c r="O7" s="4">
        <v>1168322</v>
      </c>
      <c r="P7" s="4">
        <v>1121959</v>
      </c>
      <c r="Q7" s="4">
        <v>1141291</v>
      </c>
      <c r="R7" s="4">
        <v>976633</v>
      </c>
      <c r="S7" s="4">
        <v>863558</v>
      </c>
      <c r="T7" s="4">
        <v>762214</v>
      </c>
      <c r="U7" s="4">
        <v>617104</v>
      </c>
      <c r="V7" s="4">
        <v>514886</v>
      </c>
      <c r="W7" s="4">
        <v>536673</v>
      </c>
      <c r="X7" s="4">
        <v>580589</v>
      </c>
      <c r="Y7" s="4">
        <v>483064</v>
      </c>
      <c r="Z7" s="4">
        <v>422404</v>
      </c>
      <c r="AA7" s="4">
        <v>439804</v>
      </c>
      <c r="AB7" s="4">
        <v>473063</v>
      </c>
      <c r="AC7" s="4">
        <v>445923</v>
      </c>
      <c r="AD7" s="4">
        <v>406706</v>
      </c>
      <c r="AE7" s="4">
        <v>420072</v>
      </c>
      <c r="AF7" s="4">
        <v>415761</v>
      </c>
      <c r="AG7" s="4">
        <v>374400</v>
      </c>
      <c r="AH7" s="4">
        <v>327300</v>
      </c>
    </row>
    <row r="8" spans="1:34" x14ac:dyDescent="0.2">
      <c r="A8" s="3" t="s">
        <v>53</v>
      </c>
      <c r="B8" s="5">
        <v>8.6176373151355357</v>
      </c>
      <c r="C8" s="5">
        <v>5.7019990227305986</v>
      </c>
      <c r="D8" s="5">
        <v>-0.1146704227395266</v>
      </c>
      <c r="E8" s="5">
        <v>0.81324078206850559</v>
      </c>
      <c r="F8" s="5">
        <v>-5.4898167537510014</v>
      </c>
      <c r="G8" s="5">
        <f>+SWE!G8</f>
        <v>-10.681955849309549</v>
      </c>
      <c r="H8" s="5">
        <f>+SWE!H8</f>
        <v>-11.574619464357468</v>
      </c>
      <c r="I8" s="5">
        <f>+SWE!I8</f>
        <v>-17.077578859734675</v>
      </c>
      <c r="J8" s="5">
        <f>+SWE!J8</f>
        <v>-14.379864497852646</v>
      </c>
      <c r="K8" s="5">
        <v>-13.942473299047679</v>
      </c>
      <c r="L8" s="5">
        <v>-5.7470415243694344</v>
      </c>
      <c r="M8" s="5">
        <v>0.44379566648646135</v>
      </c>
      <c r="N8" s="5">
        <v>5.0674101735247525</v>
      </c>
      <c r="O8" s="5">
        <v>35.291665412166871</v>
      </c>
      <c r="P8" s="5">
        <v>47.197375015415616</v>
      </c>
      <c r="Q8" s="5">
        <v>84.943056599859986</v>
      </c>
      <c r="R8" s="5">
        <v>89.679463026767095</v>
      </c>
      <c r="S8" s="5">
        <v>60.909529639091218</v>
      </c>
      <c r="T8" s="5">
        <v>31.282886861445874</v>
      </c>
      <c r="U8" s="5">
        <v>27.747876057830844</v>
      </c>
      <c r="V8" s="5">
        <v>21.894205547295954</v>
      </c>
      <c r="W8" s="5">
        <v>22.025493174232157</v>
      </c>
      <c r="X8" s="5">
        <v>22.729742127369928</v>
      </c>
      <c r="Y8" s="5">
        <v>8.3290164445431163</v>
      </c>
      <c r="Z8" s="5">
        <v>3.8597906104163693</v>
      </c>
      <c r="AA8" s="5">
        <v>4.697289988382944</v>
      </c>
      <c r="AB8" s="5">
        <v>13.782437506163397</v>
      </c>
      <c r="AC8" s="5">
        <v>19.103365384615383</v>
      </c>
      <c r="AD8" s="5">
        <v>24.3</v>
      </c>
      <c r="AE8" s="5">
        <v>22.6</v>
      </c>
      <c r="AF8" s="5">
        <v>10.5</v>
      </c>
      <c r="AG8" s="5">
        <v>5.8</v>
      </c>
      <c r="AH8" s="5">
        <v>5.6</v>
      </c>
    </row>
    <row r="9" spans="1:34" x14ac:dyDescent="0.2">
      <c r="A9" s="3" t="s">
        <v>54</v>
      </c>
      <c r="B9" s="4">
        <v>95722.506170958921</v>
      </c>
      <c r="C9" s="4">
        <v>99406.227064079867</v>
      </c>
      <c r="D9" s="4">
        <v>96305.004141157187</v>
      </c>
      <c r="E9" s="4">
        <v>89714.908005008518</v>
      </c>
      <c r="F9" s="4">
        <v>76830.363373463275</v>
      </c>
      <c r="G9" s="4">
        <f>+SWE!G9</f>
        <v>86191</v>
      </c>
      <c r="H9" s="4">
        <f>+SWE!H9</f>
        <v>87510</v>
      </c>
      <c r="I9" s="4">
        <f>+SWE!I9</f>
        <v>91496</v>
      </c>
      <c r="J9" s="4">
        <f>+SWE!J9</f>
        <v>82095.450334068271</v>
      </c>
      <c r="K9" s="4">
        <v>92630</v>
      </c>
      <c r="L9" s="4">
        <v>100523</v>
      </c>
      <c r="M9" s="4">
        <v>109931</v>
      </c>
      <c r="N9" s="4">
        <v>94409</v>
      </c>
      <c r="O9" s="4">
        <v>109770</v>
      </c>
      <c r="P9" s="4">
        <v>113981</v>
      </c>
      <c r="Q9" s="4">
        <v>122128</v>
      </c>
      <c r="R9" s="4">
        <v>111276</v>
      </c>
      <c r="S9" s="4">
        <v>99813</v>
      </c>
      <c r="T9" s="4">
        <v>90925</v>
      </c>
      <c r="U9" s="4">
        <v>73469</v>
      </c>
      <c r="V9" s="4">
        <v>59486</v>
      </c>
      <c r="W9" s="4">
        <v>60302</v>
      </c>
      <c r="X9" s="4">
        <v>60008</v>
      </c>
      <c r="Y9" s="4">
        <v>50026</v>
      </c>
      <c r="Z9" s="4">
        <v>45068</v>
      </c>
      <c r="AA9" s="4">
        <v>45169</v>
      </c>
      <c r="AB9" s="4">
        <v>50020</v>
      </c>
      <c r="AC9" s="4">
        <v>48800</v>
      </c>
      <c r="AD9" s="4">
        <v>45052</v>
      </c>
      <c r="AE9" s="4">
        <v>46695</v>
      </c>
      <c r="AF9" s="4">
        <v>48047</v>
      </c>
      <c r="AG9" s="4">
        <v>46200</v>
      </c>
      <c r="AH9" s="4">
        <v>39630</v>
      </c>
    </row>
    <row r="10" spans="1:34" x14ac:dyDescent="0.2">
      <c r="A10" s="3" t="s">
        <v>55</v>
      </c>
      <c r="B10" s="5">
        <v>24.589422681320901</v>
      </c>
      <c r="C10" s="5">
        <v>15.332490705618762</v>
      </c>
      <c r="D10" s="5">
        <v>10.050284700213904</v>
      </c>
      <c r="E10" s="5">
        <v>-1.9466337271481622</v>
      </c>
      <c r="F10" s="5">
        <v>-6.4133724087997015</v>
      </c>
      <c r="G10" s="5">
        <f>+SWE!G10</f>
        <v>-6.9513116700852864</v>
      </c>
      <c r="H10" s="5">
        <f>+SWE!H10</f>
        <v>-12.945296101389731</v>
      </c>
      <c r="I10" s="5">
        <f>+SWE!I10</f>
        <v>-16.769610028108541</v>
      </c>
      <c r="J10" s="5">
        <f>+SWE!J10</f>
        <v>-13.042770992100042</v>
      </c>
      <c r="K10" s="5">
        <v>-15.614466612006925</v>
      </c>
      <c r="L10" s="5">
        <v>-11.807231029733027</v>
      </c>
      <c r="M10" s="5">
        <v>-9.9870627538320456</v>
      </c>
      <c r="N10" s="5">
        <v>-15.157805816168807</v>
      </c>
      <c r="O10" s="5">
        <v>9.9756544738661308</v>
      </c>
      <c r="P10" s="5">
        <v>25.357162496563102</v>
      </c>
      <c r="Q10" s="5">
        <v>66.230655106235275</v>
      </c>
      <c r="R10" s="5">
        <v>87.062502101334772</v>
      </c>
      <c r="S10" s="5">
        <v>65.521873238035226</v>
      </c>
      <c r="T10" s="5">
        <v>51.521463804826027</v>
      </c>
      <c r="U10" s="5">
        <v>46.861631951385277</v>
      </c>
      <c r="V10" s="5">
        <v>31.991657051566524</v>
      </c>
      <c r="W10" s="5">
        <v>33.503066262259509</v>
      </c>
      <c r="X10" s="5">
        <v>19.968012794882046</v>
      </c>
      <c r="Y10" s="5">
        <v>2.512295081967213</v>
      </c>
      <c r="Z10" s="5">
        <v>3.551451655864335E-2</v>
      </c>
      <c r="AA10" s="5">
        <v>-3.268015847521148</v>
      </c>
      <c r="AB10" s="5">
        <v>4.1063958207588405</v>
      </c>
      <c r="AC10" s="5">
        <v>5.6277056277056277</v>
      </c>
      <c r="AD10" s="5">
        <v>13.7</v>
      </c>
      <c r="AE10" s="5">
        <v>12</v>
      </c>
      <c r="AF10" s="5">
        <v>12.8</v>
      </c>
      <c r="AG10" s="5">
        <v>15.8</v>
      </c>
      <c r="AH10" s="5">
        <v>15.5</v>
      </c>
    </row>
    <row r="11" spans="1:34" x14ac:dyDescent="0.2">
      <c r="A11" s="3" t="s">
        <v>56</v>
      </c>
      <c r="B11" s="5">
        <v>35.688170772972818</v>
      </c>
      <c r="C11" s="5">
        <v>35.186709178208673</v>
      </c>
      <c r="D11" s="5">
        <v>35.121713147638765</v>
      </c>
      <c r="E11" s="5">
        <v>34.656899970467371</v>
      </c>
      <c r="F11" s="5">
        <v>35.92583126939455</v>
      </c>
      <c r="G11" s="5">
        <f>+SWE!G11</f>
        <v>36.371770836172793</v>
      </c>
      <c r="H11" s="5">
        <v>37.994825868954841</v>
      </c>
      <c r="I11" s="5">
        <f>+SWE!I11</f>
        <v>37.58708435252418</v>
      </c>
      <c r="J11" s="5">
        <f>+SWE!J11</f>
        <v>38.176604555921365</v>
      </c>
      <c r="K11" s="5">
        <v>36.225589404702006</v>
      </c>
      <c r="L11" s="5">
        <v>36.443411932476891</v>
      </c>
      <c r="M11" s="5">
        <v>33.649145640621235</v>
      </c>
      <c r="N11" s="5">
        <v>34.064239862082815</v>
      </c>
      <c r="O11" s="5">
        <v>32.151667091777782</v>
      </c>
      <c r="P11" s="5">
        <v>31.337419638329028</v>
      </c>
      <c r="Q11" s="5">
        <v>30.195892195767776</v>
      </c>
      <c r="R11" s="5">
        <v>30.644674099687396</v>
      </c>
      <c r="S11" s="5">
        <v>30.802679148360617</v>
      </c>
      <c r="T11" s="5">
        <v>30.134844020183309</v>
      </c>
      <c r="U11" s="5">
        <v>29.419352329591121</v>
      </c>
      <c r="V11" s="5">
        <v>31.444824679637822</v>
      </c>
      <c r="W11" s="5">
        <v>29.302387114686223</v>
      </c>
      <c r="X11" s="5">
        <v>29.411683652291039</v>
      </c>
      <c r="Y11" s="5">
        <v>31.115338754285148</v>
      </c>
      <c r="Z11" s="5">
        <v>32.374219941099042</v>
      </c>
      <c r="AA11" s="5">
        <v>32.151708488326619</v>
      </c>
      <c r="AB11" s="5">
        <v>30.932983556101405</v>
      </c>
      <c r="AC11" s="5">
        <v>31.492656803977368</v>
      </c>
      <c r="AD11" s="5">
        <v>32.700000000000003</v>
      </c>
      <c r="AE11" s="5">
        <v>31.4</v>
      </c>
      <c r="AF11" s="5">
        <v>30.6</v>
      </c>
      <c r="AG11" s="5">
        <v>30.4</v>
      </c>
      <c r="AH11" s="5">
        <v>29.7</v>
      </c>
    </row>
    <row r="12" spans="1:34" x14ac:dyDescent="0.2">
      <c r="A12" s="3" t="s">
        <v>57</v>
      </c>
      <c r="B12" s="4">
        <v>98624.962661999627</v>
      </c>
      <c r="C12" s="4">
        <v>110114.5394851001</v>
      </c>
      <c r="D12" s="4">
        <v>93864.300737900267</v>
      </c>
      <c r="E12" s="4">
        <v>100029.6609652997</v>
      </c>
      <c r="F12" s="4">
        <v>71645.249945000513</v>
      </c>
      <c r="G12" s="4">
        <f>+SWE!G12</f>
        <v>118480.1008444</v>
      </c>
      <c r="H12" s="4">
        <f>+SWE!H12</f>
        <v>120365.02712510002</v>
      </c>
      <c r="I12" s="4">
        <f>+SWE!I12</f>
        <v>142620.87203049997</v>
      </c>
      <c r="J12" s="4">
        <f>+SWE!J12</f>
        <v>118962.17429339964</v>
      </c>
      <c r="K12" s="4">
        <v>175982.72661200014</v>
      </c>
      <c r="L12" s="4">
        <v>168178.91678579996</v>
      </c>
      <c r="M12" s="4">
        <v>183741</v>
      </c>
      <c r="N12" s="4">
        <v>141012</v>
      </c>
      <c r="O12" s="4">
        <v>183457</v>
      </c>
      <c r="P12" s="4">
        <v>160170</v>
      </c>
      <c r="Q12" s="4">
        <v>146253</v>
      </c>
      <c r="R12" s="4">
        <v>121020</v>
      </c>
      <c r="S12" s="4">
        <v>123169</v>
      </c>
      <c r="T12" s="4">
        <v>103766</v>
      </c>
      <c r="U12" s="4">
        <v>58378</v>
      </c>
      <c r="V12" s="4">
        <v>52205</v>
      </c>
      <c r="W12" s="4">
        <v>50082</v>
      </c>
      <c r="X12" s="4">
        <v>50554</v>
      </c>
      <c r="Y12" s="4">
        <v>37876</v>
      </c>
      <c r="Z12" s="4">
        <v>41152</v>
      </c>
      <c r="AA12" s="4">
        <v>46280</v>
      </c>
      <c r="AB12" s="4">
        <v>37325</v>
      </c>
      <c r="AC12" s="4">
        <v>40597</v>
      </c>
      <c r="AD12" s="4">
        <v>36039</v>
      </c>
      <c r="AE12" s="4">
        <v>42226</v>
      </c>
      <c r="AF12" s="4">
        <v>22820</v>
      </c>
      <c r="AG12" s="4">
        <v>31100</v>
      </c>
      <c r="AH12" s="4">
        <v>-1100</v>
      </c>
    </row>
    <row r="13" spans="1:34" x14ac:dyDescent="0.2">
      <c r="A13" s="3" t="s">
        <v>58</v>
      </c>
      <c r="B13" s="4">
        <f>B12</f>
        <v>98624.962661999627</v>
      </c>
      <c r="C13" s="4">
        <v>110114.5394851001</v>
      </c>
      <c r="D13" s="4">
        <v>93864.300737900267</v>
      </c>
      <c r="E13" s="4">
        <v>100029.6609652997</v>
      </c>
      <c r="F13" s="4">
        <v>71645.249945000513</v>
      </c>
      <c r="G13" s="4">
        <f>+SWE!G13</f>
        <v>118480.1008444</v>
      </c>
      <c r="H13" s="4">
        <f>+SWE!H13</f>
        <v>120365.02712510002</v>
      </c>
      <c r="I13" s="4">
        <f>+SWE!I13</f>
        <v>142620.87203049997</v>
      </c>
      <c r="J13" s="4">
        <f>+SWE!J13</f>
        <v>118962.17429339964</v>
      </c>
      <c r="K13" s="4">
        <v>175982.72661200014</v>
      </c>
      <c r="L13" s="4">
        <v>168178.91678579996</v>
      </c>
      <c r="M13" s="4">
        <v>183741</v>
      </c>
      <c r="N13" s="4">
        <v>141012</v>
      </c>
      <c r="O13" s="4">
        <v>183457</v>
      </c>
      <c r="P13" s="4">
        <v>160170</v>
      </c>
      <c r="Q13" s="4">
        <v>146253</v>
      </c>
      <c r="R13" s="4">
        <v>121020</v>
      </c>
      <c r="S13" s="4">
        <v>123169</v>
      </c>
      <c r="T13" s="4">
        <v>103766</v>
      </c>
      <c r="U13" s="4">
        <v>58378</v>
      </c>
      <c r="V13" s="4">
        <v>52205</v>
      </c>
      <c r="W13" s="4">
        <v>50082</v>
      </c>
      <c r="X13" s="4">
        <v>50554</v>
      </c>
      <c r="Y13" s="4">
        <v>37876</v>
      </c>
      <c r="Z13" s="4">
        <v>41152</v>
      </c>
      <c r="AA13" s="4">
        <v>46280</v>
      </c>
      <c r="AB13" s="4">
        <v>37325</v>
      </c>
      <c r="AC13" s="4">
        <v>40597</v>
      </c>
      <c r="AD13" s="4">
        <v>36039</v>
      </c>
      <c r="AE13" s="4">
        <v>42228</v>
      </c>
      <c r="AF13" s="4">
        <v>32005</v>
      </c>
      <c r="AG13" s="4">
        <v>33500</v>
      </c>
      <c r="AH13" s="4">
        <v>12400</v>
      </c>
    </row>
    <row r="14" spans="1:34" x14ac:dyDescent="0.2">
      <c r="A14" s="6" t="s">
        <v>59</v>
      </c>
      <c r="B14" s="5">
        <v>10.93534683154315</v>
      </c>
      <c r="C14" s="5">
        <v>11.600343426527488</v>
      </c>
      <c r="D14" s="5">
        <v>10.049624319490819</v>
      </c>
      <c r="E14" s="5">
        <v>10.438058787199573</v>
      </c>
      <c r="F14" s="5">
        <v>8.6284634520459491</v>
      </c>
      <c r="G14" s="5">
        <f>+SWE!G14</f>
        <v>13.193341247456129</v>
      </c>
      <c r="H14" s="5">
        <f>+SWE!H14</f>
        <v>12.872159214506151</v>
      </c>
      <c r="I14" s="5">
        <f>+SWE!I14</f>
        <v>15.003466231597418</v>
      </c>
      <c r="J14" s="5">
        <f>+SWE!J14</f>
        <v>13.540464417679466</v>
      </c>
      <c r="K14" s="5">
        <v>17.50324723261436</v>
      </c>
      <c r="L14" s="5">
        <v>15.903751209637404</v>
      </c>
      <c r="M14" s="5">
        <v>16.028266960699817</v>
      </c>
      <c r="N14" s="5">
        <v>13.742212190936174</v>
      </c>
      <c r="O14" s="5">
        <v>15.702605959658381</v>
      </c>
      <c r="P14" s="5">
        <v>14.275922738709705</v>
      </c>
      <c r="Q14" s="5">
        <v>12.814698442377972</v>
      </c>
      <c r="R14" s="5">
        <v>12.391553428974856</v>
      </c>
      <c r="S14" s="5">
        <v>14.262967860873271</v>
      </c>
      <c r="T14" s="5">
        <v>13.613762014342429</v>
      </c>
      <c r="U14" s="5">
        <v>9.4599937773859839</v>
      </c>
      <c r="V14" s="5">
        <v>10.139137595506579</v>
      </c>
      <c r="W14" s="5">
        <v>9.3319395609617022</v>
      </c>
      <c r="X14" s="5">
        <v>8.7073644178584164</v>
      </c>
      <c r="Y14" s="5">
        <v>7.8407830018382656</v>
      </c>
      <c r="Z14" s="5">
        <v>9.7423319854925605</v>
      </c>
      <c r="AA14" s="5">
        <v>10.522869278132987</v>
      </c>
      <c r="AB14" s="5">
        <v>7.8900696101787711</v>
      </c>
      <c r="AC14" s="5">
        <v>9.1040381411140494</v>
      </c>
      <c r="AD14" s="5">
        <v>8.9</v>
      </c>
      <c r="AE14" s="5">
        <v>10.1</v>
      </c>
      <c r="AF14" s="5">
        <v>7.7</v>
      </c>
      <c r="AG14" s="5">
        <v>8.9</v>
      </c>
      <c r="AH14" s="5">
        <v>3.8</v>
      </c>
    </row>
    <row r="15" spans="1:34" x14ac:dyDescent="0.2">
      <c r="A15" s="3" t="s">
        <v>60</v>
      </c>
      <c r="B15" s="4">
        <v>81962.472752399626</v>
      </c>
      <c r="C15" s="4">
        <v>93178.300863900105</v>
      </c>
      <c r="D15" s="4">
        <v>78257.488431800273</v>
      </c>
      <c r="E15" s="4">
        <v>82738.686878999695</v>
      </c>
      <c r="F15" s="4">
        <v>53273.629043100518</v>
      </c>
      <c r="G15" s="4">
        <f>+SWE!G15</f>
        <v>99991.100844400004</v>
      </c>
      <c r="H15" s="4">
        <f>+SWE!H15</f>
        <v>105452.02712510002</v>
      </c>
      <c r="I15" s="4">
        <f>+SWE!I15</f>
        <v>127386.87203049997</v>
      </c>
      <c r="J15" s="4">
        <f>+SWE!J15</f>
        <v>103764.78679869964</v>
      </c>
      <c r="K15" s="4">
        <v>160530.94410670013</v>
      </c>
      <c r="L15" s="4">
        <v>154468.08678579994</v>
      </c>
      <c r="M15" s="4">
        <v>172609</v>
      </c>
      <c r="N15" s="4">
        <v>129326</v>
      </c>
      <c r="O15" s="4">
        <v>172343</v>
      </c>
      <c r="P15" s="4">
        <v>150876</v>
      </c>
      <c r="Q15" s="4">
        <v>93833</v>
      </c>
      <c r="R15" s="4">
        <v>113701</v>
      </c>
      <c r="S15" s="4">
        <v>118604</v>
      </c>
      <c r="T15" s="4">
        <v>99738</v>
      </c>
      <c r="U15" s="4">
        <v>55382</v>
      </c>
      <c r="V15" s="4">
        <v>50116</v>
      </c>
      <c r="W15" s="4">
        <v>47174</v>
      </c>
      <c r="X15" s="4">
        <v>48068</v>
      </c>
      <c r="Y15" s="4">
        <v>36989</v>
      </c>
      <c r="Z15" s="4">
        <v>40748</v>
      </c>
      <c r="AA15" s="4">
        <v>45909</v>
      </c>
      <c r="AB15" s="4">
        <v>35690</v>
      </c>
      <c r="AC15" s="4">
        <v>39378</v>
      </c>
      <c r="AD15" s="4">
        <v>34933</v>
      </c>
      <c r="AE15" s="4">
        <v>41033</v>
      </c>
      <c r="AF15" s="4">
        <v>21666</v>
      </c>
      <c r="AG15" s="4">
        <v>30000</v>
      </c>
      <c r="AH15" s="4">
        <v>-2700</v>
      </c>
    </row>
    <row r="16" spans="1:34" x14ac:dyDescent="0.2">
      <c r="A16" s="3" t="s">
        <v>61</v>
      </c>
      <c r="B16" s="4">
        <v>3520956.0908944011</v>
      </c>
      <c r="C16" s="4">
        <v>3444965.4544021003</v>
      </c>
      <c r="D16" s="4">
        <v>3431577.7775093992</v>
      </c>
      <c r="E16" s="4">
        <v>3247928.5113304979</v>
      </c>
      <c r="F16" s="4">
        <v>3391953.5018797987</v>
      </c>
      <c r="G16" s="4">
        <f>+SWE!G16</f>
        <v>3227835.7552422965</v>
      </c>
      <c r="H16" s="4">
        <f>+SWE!H16</f>
        <v>3282196.8853398976</v>
      </c>
      <c r="I16" s="4">
        <f>+SWE!I16</f>
        <v>3446566.4133581994</v>
      </c>
      <c r="J16" s="4">
        <f>+SWE!J16</f>
        <v>3221342.994177999</v>
      </c>
      <c r="K16" s="4">
        <v>3414823.5830251002</v>
      </c>
      <c r="L16" s="4">
        <v>3408356.0179075999</v>
      </c>
      <c r="M16" s="4">
        <v>3176499</v>
      </c>
      <c r="N16" s="4">
        <v>3041103</v>
      </c>
      <c r="O16" s="4">
        <v>3070214</v>
      </c>
      <c r="P16" s="4">
        <v>3033623</v>
      </c>
      <c r="Q16" s="4">
        <v>2732631</v>
      </c>
      <c r="R16" s="4">
        <v>2660996</v>
      </c>
      <c r="S16" s="4">
        <v>1981762</v>
      </c>
      <c r="T16" s="4">
        <v>1764961</v>
      </c>
      <c r="U16" s="4">
        <v>1663401</v>
      </c>
      <c r="V16" s="4">
        <v>1483008</v>
      </c>
      <c r="W16" s="4">
        <v>1558302</v>
      </c>
      <c r="X16" s="4">
        <v>1551515</v>
      </c>
      <c r="Y16" s="4">
        <v>1125705</v>
      </c>
      <c r="Z16" s="4">
        <v>873129</v>
      </c>
      <c r="AA16" s="4">
        <v>827887.98</v>
      </c>
      <c r="AB16" s="4">
        <v>792733</v>
      </c>
      <c r="AC16" s="4">
        <v>808354</v>
      </c>
      <c r="AD16" s="4">
        <v>722479</v>
      </c>
      <c r="AE16" s="4">
        <v>672172</v>
      </c>
      <c r="AF16" s="4">
        <v>644212</v>
      </c>
      <c r="AG16" s="4">
        <v>590700</v>
      </c>
      <c r="AH16" s="4">
        <v>554300</v>
      </c>
    </row>
    <row r="17" spans="1:34" x14ac:dyDescent="0.2">
      <c r="A17" s="3" t="s">
        <v>62</v>
      </c>
      <c r="B17" s="4">
        <v>21688</v>
      </c>
      <c r="C17" s="4">
        <v>118330.82468919992</v>
      </c>
      <c r="D17" s="4">
        <v>93577.48843180039</v>
      </c>
      <c r="E17" s="4">
        <v>53251.686878999695</v>
      </c>
      <c r="F17" s="4">
        <v>45264.629043100867</v>
      </c>
      <c r="G17" s="4">
        <f>+SWE!G17</f>
        <v>119035.1008444</v>
      </c>
      <c r="H17" s="4">
        <f>+SWE!H17</f>
        <v>101239.02712510002</v>
      </c>
      <c r="I17" s="4">
        <f>+SWE!I17</f>
        <v>92891.872030499973</v>
      </c>
      <c r="J17" s="4">
        <f>+SWE!J17</f>
        <v>85474.513588499365</v>
      </c>
      <c r="K17" s="4">
        <v>260398.04214150022</v>
      </c>
      <c r="L17" s="4">
        <v>152662.38585409994</v>
      </c>
      <c r="M17" s="4">
        <v>201893.36799999999</v>
      </c>
      <c r="N17" s="4">
        <v>189400.42199999999</v>
      </c>
      <c r="O17" s="4">
        <v>212231</v>
      </c>
      <c r="P17" s="4">
        <v>148204</v>
      </c>
      <c r="Q17" s="4">
        <v>24234.578000000001</v>
      </c>
      <c r="R17" s="4">
        <v>19769</v>
      </c>
      <c r="S17" s="4">
        <v>189.0000000000291</v>
      </c>
      <c r="T17" s="4">
        <v>30281</v>
      </c>
      <c r="U17" s="4">
        <v>-1958.3000000000029</v>
      </c>
      <c r="V17" s="4">
        <v>47006.974999999999</v>
      </c>
      <c r="W17" s="4">
        <v>67865</v>
      </c>
      <c r="X17" s="4">
        <v>76884</v>
      </c>
      <c r="Y17" s="4">
        <v>2577.9249999999884</v>
      </c>
      <c r="Z17" s="4">
        <v>44859.581750000019</v>
      </c>
      <c r="AA17" s="4">
        <v>57841</v>
      </c>
      <c r="AB17" s="4">
        <v>35500</v>
      </c>
      <c r="AC17" s="4">
        <v>14819</v>
      </c>
      <c r="AD17" s="4">
        <v>41000</v>
      </c>
      <c r="AE17" s="4">
        <v>38400</v>
      </c>
      <c r="AF17" s="4">
        <v>11500</v>
      </c>
      <c r="AG17" s="4">
        <v>-20900</v>
      </c>
      <c r="AH17" s="4">
        <v>12200</v>
      </c>
    </row>
    <row r="18" spans="1:34" x14ac:dyDescent="0.2">
      <c r="A18" s="3" t="s">
        <v>63</v>
      </c>
      <c r="B18" s="5">
        <v>40.883547755011577</v>
      </c>
      <c r="C18" s="5">
        <v>41.5252282325362</v>
      </c>
      <c r="D18" s="5">
        <v>40.677347153792624</v>
      </c>
      <c r="E18" s="5">
        <v>41.875748914770412</v>
      </c>
      <c r="F18" s="5">
        <v>42.695088213447463</v>
      </c>
      <c r="G18" s="5">
        <f>+SWE!G18</f>
        <v>41.33521047380075</v>
      </c>
      <c r="H18" s="5">
        <f>+SWE!H18</f>
        <v>40.643392446244228</v>
      </c>
      <c r="I18" s="5">
        <f>+SWE!I18</f>
        <v>43.721322401269212</v>
      </c>
      <c r="J18" s="5">
        <f>+SWE!J18</f>
        <v>41.45197753208317</v>
      </c>
      <c r="K18" s="5">
        <v>40.451887174838767</v>
      </c>
      <c r="L18" s="5">
        <v>37.794871039003709</v>
      </c>
      <c r="M18" s="5">
        <v>40.899524917212318</v>
      </c>
      <c r="N18" s="5">
        <v>39.321917080743404</v>
      </c>
      <c r="O18" s="5">
        <v>35.5</v>
      </c>
      <c r="P18" s="5">
        <v>32.445659859514514</v>
      </c>
      <c r="Q18" s="5">
        <v>31.973618099187195</v>
      </c>
      <c r="R18" s="5">
        <v>29.08106588660787</v>
      </c>
      <c r="S18" s="5">
        <v>43.117387456213208</v>
      </c>
      <c r="T18" s="5">
        <v>42.339802409231702</v>
      </c>
      <c r="U18" s="5">
        <v>46.726616131648349</v>
      </c>
      <c r="V18" s="5">
        <v>47.196980731054722</v>
      </c>
      <c r="W18" s="5">
        <v>46.652253542638078</v>
      </c>
      <c r="X18" s="5">
        <v>43.337318685285027</v>
      </c>
      <c r="Y18" s="5">
        <v>34.631986177550957</v>
      </c>
      <c r="Z18" s="5">
        <v>39.870511688421757</v>
      </c>
      <c r="AA18" s="5">
        <v>39.446638662394875</v>
      </c>
      <c r="AB18" s="5">
        <v>36.013008162899737</v>
      </c>
      <c r="AC18" s="5">
        <v>41.848991902062707</v>
      </c>
      <c r="AD18" s="5">
        <v>41</v>
      </c>
      <c r="AE18" s="5">
        <v>39.200000000000003</v>
      </c>
      <c r="AF18" s="5">
        <v>36.200000000000003</v>
      </c>
      <c r="AG18" s="5">
        <v>22.3</v>
      </c>
      <c r="AH18" s="5">
        <v>19.2</v>
      </c>
    </row>
    <row r="19" spans="1:34" x14ac:dyDescent="0.2">
      <c r="A19" s="3" t="s">
        <v>64</v>
      </c>
      <c r="B19" s="7">
        <v>660</v>
      </c>
      <c r="C19" s="7">
        <v>651</v>
      </c>
      <c r="D19" s="7">
        <v>645</v>
      </c>
      <c r="E19" s="7">
        <v>607</v>
      </c>
      <c r="F19" s="7">
        <v>628</v>
      </c>
      <c r="G19" s="7">
        <f>+SWE!G19</f>
        <v>607</v>
      </c>
      <c r="H19" s="7">
        <f>+SWE!H19</f>
        <v>605</v>
      </c>
      <c r="I19" s="7">
        <f>+SWE!I19</f>
        <v>607</v>
      </c>
      <c r="J19" s="7">
        <f>+SWE!J19</f>
        <v>603</v>
      </c>
      <c r="K19" s="7">
        <v>613</v>
      </c>
      <c r="L19" s="7">
        <v>614</v>
      </c>
      <c r="M19" s="7">
        <v>587</v>
      </c>
      <c r="N19" s="7">
        <v>587</v>
      </c>
      <c r="O19" s="7">
        <v>578</v>
      </c>
      <c r="P19" s="7">
        <v>574</v>
      </c>
      <c r="Q19" s="7">
        <v>603</v>
      </c>
      <c r="R19" s="7">
        <v>562</v>
      </c>
      <c r="S19" s="7">
        <v>512</v>
      </c>
      <c r="T19" s="7">
        <v>500</v>
      </c>
      <c r="U19" s="7">
        <v>488</v>
      </c>
      <c r="V19" s="7">
        <v>474</v>
      </c>
      <c r="W19" s="7">
        <v>469</v>
      </c>
      <c r="X19" s="7">
        <v>473</v>
      </c>
      <c r="Y19" s="7">
        <v>452</v>
      </c>
      <c r="Z19" s="7">
        <v>395</v>
      </c>
      <c r="AA19" s="7">
        <v>403</v>
      </c>
      <c r="AB19" s="7">
        <v>398</v>
      </c>
      <c r="AC19" s="7">
        <v>388</v>
      </c>
      <c r="AD19" s="7">
        <v>378</v>
      </c>
      <c r="AE19" s="7">
        <v>367</v>
      </c>
      <c r="AF19" s="7">
        <v>366</v>
      </c>
      <c r="AG19" s="7">
        <v>365</v>
      </c>
      <c r="AH19" s="7">
        <v>354</v>
      </c>
    </row>
    <row r="20" spans="1:34" x14ac:dyDescent="0.2">
      <c r="A20" s="3" t="s">
        <v>65</v>
      </c>
      <c r="B20" s="8">
        <v>9.3832000000000004</v>
      </c>
      <c r="C20" s="8">
        <v>9.52</v>
      </c>
      <c r="D20" s="8">
        <v>9.66</v>
      </c>
      <c r="E20" s="8">
        <v>10.91</v>
      </c>
      <c r="F20" s="8">
        <v>10.775</v>
      </c>
      <c r="G20" s="8">
        <f>+SWE!G20</f>
        <v>10.422000000000001</v>
      </c>
      <c r="H20" s="8">
        <f>+SWE!H20</f>
        <v>10.68</v>
      </c>
      <c r="I20" s="8">
        <f>+SWE!I20</f>
        <v>10.388999999999999</v>
      </c>
      <c r="J20" s="8">
        <f>+SWE!J20</f>
        <v>10.67</v>
      </c>
      <c r="K20" s="8">
        <v>10.8095</v>
      </c>
      <c r="L20" s="8">
        <v>10.5145</v>
      </c>
      <c r="M20" s="8">
        <v>10.42</v>
      </c>
      <c r="N20" s="8">
        <v>10.725333333333333</v>
      </c>
      <c r="O20" s="8">
        <v>10.55</v>
      </c>
      <c r="P20" s="8">
        <v>9.83</v>
      </c>
      <c r="Q20" s="8">
        <v>9.3330000000000002</v>
      </c>
      <c r="R20" s="8">
        <v>8.8551000000000002</v>
      </c>
      <c r="S20" s="8">
        <v>8.6480999999999995</v>
      </c>
      <c r="T20" s="8">
        <v>8.4085999999999999</v>
      </c>
      <c r="U20" s="8">
        <v>8.3907000000000007</v>
      </c>
      <c r="V20" s="8">
        <v>8.6199999999999992</v>
      </c>
      <c r="W20" s="8">
        <v>8.8673000000000002</v>
      </c>
      <c r="X20" s="8">
        <v>9.69</v>
      </c>
      <c r="Y20" s="8">
        <v>9.67</v>
      </c>
      <c r="Z20" s="8">
        <v>9.61</v>
      </c>
      <c r="AA20" s="8">
        <v>9.59</v>
      </c>
      <c r="AB20" s="8">
        <v>9.44</v>
      </c>
      <c r="AC20" s="8">
        <v>9.17</v>
      </c>
      <c r="AD20" s="8">
        <v>9.0399999999999991</v>
      </c>
      <c r="AE20" s="8">
        <v>8.9499999999999993</v>
      </c>
      <c r="AF20" s="8">
        <v>8.67</v>
      </c>
      <c r="AG20" s="8">
        <v>8.11</v>
      </c>
      <c r="AH20" s="8">
        <v>8.32</v>
      </c>
    </row>
    <row r="21" spans="1:34" x14ac:dyDescent="0.2">
      <c r="A21" s="3" t="s">
        <v>66</v>
      </c>
      <c r="B21" s="8">
        <v>10.9053</v>
      </c>
      <c r="C21" s="8">
        <v>11.12</v>
      </c>
      <c r="D21" s="8">
        <v>10.95</v>
      </c>
      <c r="E21" s="8">
        <v>11.36</v>
      </c>
      <c r="F21" s="8">
        <v>11.5</v>
      </c>
      <c r="G21" s="8">
        <f>+SWE!G21</f>
        <v>11.448</v>
      </c>
      <c r="H21" s="8">
        <f>+SWE!H21</f>
        <v>11.5</v>
      </c>
      <c r="I21" s="8">
        <f>+SWE!I21</f>
        <v>11.49</v>
      </c>
      <c r="J21" s="8">
        <f>+SWE!J21</f>
        <v>11.47</v>
      </c>
      <c r="K21" s="8">
        <v>11.7624</v>
      </c>
      <c r="L21" s="8">
        <v>11.4316</v>
      </c>
      <c r="M21" s="8">
        <v>11.196</v>
      </c>
      <c r="N21" s="8">
        <v>10.935166666666667</v>
      </c>
      <c r="O21" s="8">
        <v>10.63</v>
      </c>
      <c r="P21" s="8">
        <v>10.47</v>
      </c>
      <c r="Q21" s="8">
        <v>10.48</v>
      </c>
      <c r="R21" s="8">
        <v>10.1266</v>
      </c>
      <c r="S21" s="8">
        <v>10.1927</v>
      </c>
      <c r="T21" s="8">
        <v>10.139099999999999</v>
      </c>
      <c r="U21" s="8">
        <v>10.114800000000001</v>
      </c>
      <c r="V21" s="8">
        <v>10.27</v>
      </c>
      <c r="W21" s="8">
        <v>10.36</v>
      </c>
      <c r="X21" s="8">
        <v>10.66</v>
      </c>
      <c r="Y21" s="8">
        <v>10.66</v>
      </c>
      <c r="Z21" s="8">
        <v>10.64</v>
      </c>
      <c r="AA21" s="8">
        <v>10.662000000000001</v>
      </c>
      <c r="AB21" s="8">
        <v>10.62</v>
      </c>
      <c r="AC21" s="8">
        <v>10.42</v>
      </c>
      <c r="AD21" s="8">
        <v>10.33</v>
      </c>
      <c r="AE21" s="8">
        <v>10.41</v>
      </c>
      <c r="AF21" s="8">
        <v>10.33</v>
      </c>
      <c r="AG21" s="8">
        <v>9.9700000000000006</v>
      </c>
      <c r="AH21" s="8">
        <v>9.8000000000000007</v>
      </c>
    </row>
  </sheetData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F99D7128C40E848B3D9BE7E272CF8C1" ma:contentTypeVersion="10" ma:contentTypeDescription="Skapa ett nytt dokument." ma:contentTypeScope="" ma:versionID="c120566cd7192532489251180db5e196">
  <xsd:schema xmlns:xsd="http://www.w3.org/2001/XMLSchema" xmlns:xs="http://www.w3.org/2001/XMLSchema" xmlns:p="http://schemas.microsoft.com/office/2006/metadata/properties" xmlns:ns2="a8dbdd94-6e27-4833-8104-3d919f24727d" targetNamespace="http://schemas.microsoft.com/office/2006/metadata/properties" ma:root="true" ma:fieldsID="9dc814f466ec3e4dcbe9be164d583f37" ns2:_="">
    <xsd:import namespace="a8dbdd94-6e27-4833-8104-3d919f2472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dbdd94-6e27-4833-8104-3d919f2472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f0df4503-dc9e-4a43-8ae9-85bac3df40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dbdd94-6e27-4833-8104-3d919f24727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12CA31-7DC6-4F2B-9BFE-05A953D778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dbdd94-6e27-4833-8104-3d919f2472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AC8B5D-D1B3-419F-B770-42D6B9FC8C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A3CEB-352D-4A1B-8A16-7275DFAFB06C}">
  <ds:schemaRefs>
    <ds:schemaRef ds:uri="http://schemas.microsoft.com/office/2006/metadata/properties"/>
    <ds:schemaRef ds:uri="http://schemas.microsoft.com/office/infopath/2007/PartnerControls"/>
    <ds:schemaRef ds:uri="a8dbdd94-6e27-4833-8104-3d919f24727d"/>
  </ds:schemaRefs>
</ds:datastoreItem>
</file>

<file path=docMetadata/LabelInfo.xml><?xml version="1.0" encoding="utf-8"?>
<clbl:labelList xmlns:clbl="http://schemas.microsoft.com/office/2020/mipLabelMetadata">
  <clbl:label id="{6f7a3021-44a6-40af-9626-49dd3325d223}" enabled="1" method="Standard" siteId="{e5bc05fa-f544-4b9e-88aa-cbbdeea03f0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SWE</vt:lpstr>
      <vt:lpstr>ENG</vt:lpstr>
    </vt:vector>
  </TitlesOfParts>
  <Manager/>
  <Company>NCAB Holding 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 Forsèn</dc:creator>
  <cp:keywords/>
  <dc:description/>
  <cp:lastModifiedBy>Gunilla Öhman</cp:lastModifiedBy>
  <cp:revision/>
  <dcterms:created xsi:type="dcterms:W3CDTF">2019-07-29T09:45:26Z</dcterms:created>
  <dcterms:modified xsi:type="dcterms:W3CDTF">2026-02-13T08:42:04Z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0x0101008F99D7128C40E848B3D9BE7E272CF8C1</vt:lpwstr>
  </property>
  <property fmtid="{D5CDD505-2E9C-101B-9397-08002B2CF9AE}" pid="3" name="Order">
    <vt:r8>302200</vt:r8>
  </property>
  <property fmtid="{D5CDD505-2E9C-101B-9397-08002B2CF9AE}" pid="4" name="MediaServiceImageTags">
    <vt:lpwstr/>
  </property>
</Properties>
</file>